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850" windowHeight="8010" tabRatio="828"/>
  </bookViews>
  <sheets>
    <sheet name="SS 2 kW Premium" sheetId="4" r:id="rId1"/>
    <sheet name="SS 3 kW Premium" sheetId="3" r:id="rId2"/>
    <sheet name="SS 6 kW Premium + 10" sheetId="2" r:id="rId3"/>
    <sheet name="SS 6 kW Premium + 20" sheetId="8" r:id="rId4"/>
    <sheet name="SS 7,5 kW Premium" sheetId="6" r:id="rId5"/>
    <sheet name="SS 10 kW Premium" sheetId="7" r:id="rId6"/>
  </sheets>
  <calcPr calcId="145621"/>
</workbook>
</file>

<file path=xl/calcChain.xml><?xml version="1.0" encoding="utf-8"?>
<calcChain xmlns="http://schemas.openxmlformats.org/spreadsheetml/2006/main">
  <c r="B81" i="7" l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B57" i="7"/>
  <c r="F56" i="7"/>
  <c r="E56" i="7"/>
  <c r="E55" i="7"/>
  <c r="F55" i="7" s="1"/>
  <c r="F54" i="7"/>
  <c r="E54" i="7"/>
  <c r="E53" i="7"/>
  <c r="F53" i="7" s="1"/>
  <c r="F52" i="7"/>
  <c r="E52" i="7"/>
  <c r="E51" i="7"/>
  <c r="F51" i="7" s="1"/>
  <c r="F50" i="7"/>
  <c r="E50" i="7"/>
  <c r="E49" i="7"/>
  <c r="F49" i="7" s="1"/>
  <c r="F48" i="7"/>
  <c r="E48" i="7"/>
  <c r="E47" i="7"/>
  <c r="F47" i="7" s="1"/>
  <c r="F46" i="7"/>
  <c r="E46" i="7"/>
  <c r="E45" i="7"/>
  <c r="F45" i="7" s="1"/>
  <c r="F44" i="7"/>
  <c r="E44" i="7"/>
  <c r="E57" i="7" s="1"/>
  <c r="B57" i="6"/>
  <c r="B81" i="6"/>
  <c r="E80" i="6"/>
  <c r="F80" i="6" s="1"/>
  <c r="E79" i="6"/>
  <c r="F79" i="6" s="1"/>
  <c r="E78" i="6"/>
  <c r="F78" i="6" s="1"/>
  <c r="E77" i="6"/>
  <c r="F77" i="6" s="1"/>
  <c r="E76" i="6"/>
  <c r="F76" i="6" s="1"/>
  <c r="E75" i="6"/>
  <c r="F75" i="6" s="1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E65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F57" i="6" s="1"/>
  <c r="E44" i="6"/>
  <c r="E57" i="6" s="1"/>
  <c r="B50" i="4"/>
  <c r="E43" i="4"/>
  <c r="E44" i="4"/>
  <c r="E45" i="4"/>
  <c r="E46" i="4"/>
  <c r="E47" i="4"/>
  <c r="E48" i="4"/>
  <c r="E49" i="4"/>
  <c r="E42" i="4"/>
  <c r="B81" i="8"/>
  <c r="E80" i="8"/>
  <c r="F80" i="8" s="1"/>
  <c r="E79" i="8"/>
  <c r="F79" i="8" s="1"/>
  <c r="E78" i="8"/>
  <c r="F78" i="8" s="1"/>
  <c r="E77" i="8"/>
  <c r="F77" i="8" s="1"/>
  <c r="E76" i="8"/>
  <c r="F76" i="8" s="1"/>
  <c r="E75" i="8"/>
  <c r="F75" i="8" s="1"/>
  <c r="E74" i="8"/>
  <c r="F74" i="8" s="1"/>
  <c r="E73" i="8"/>
  <c r="F73" i="8" s="1"/>
  <c r="E72" i="8"/>
  <c r="F72" i="8" s="1"/>
  <c r="E71" i="8"/>
  <c r="F71" i="8" s="1"/>
  <c r="E70" i="8"/>
  <c r="F70" i="8" s="1"/>
  <c r="E69" i="8"/>
  <c r="F69" i="8" s="1"/>
  <c r="E68" i="8"/>
  <c r="F68" i="8" s="1"/>
  <c r="E67" i="8"/>
  <c r="F67" i="8" s="1"/>
  <c r="E66" i="8"/>
  <c r="F66" i="8" s="1"/>
  <c r="E65" i="8"/>
  <c r="F65" i="8" s="1"/>
  <c r="B57" i="8"/>
  <c r="E56" i="8"/>
  <c r="F56" i="8" s="1"/>
  <c r="E55" i="8"/>
  <c r="F55" i="8" s="1"/>
  <c r="E54" i="8"/>
  <c r="F54" i="8" s="1"/>
  <c r="E53" i="8"/>
  <c r="F53" i="8" s="1"/>
  <c r="E52" i="8"/>
  <c r="F52" i="8" s="1"/>
  <c r="E51" i="8"/>
  <c r="F51" i="8" s="1"/>
  <c r="E50" i="8"/>
  <c r="F50" i="8" s="1"/>
  <c r="E49" i="8"/>
  <c r="F49" i="8" s="1"/>
  <c r="E48" i="8"/>
  <c r="F48" i="8" s="1"/>
  <c r="E47" i="8"/>
  <c r="F47" i="8" s="1"/>
  <c r="E46" i="8"/>
  <c r="F46" i="8" s="1"/>
  <c r="E45" i="8"/>
  <c r="E44" i="8"/>
  <c r="F44" i="8" s="1"/>
  <c r="B55" i="3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B57" i="2"/>
  <c r="E56" i="2"/>
  <c r="F56" i="2" s="1"/>
  <c r="E55" i="2"/>
  <c r="F55" i="2" s="1"/>
  <c r="E54" i="2"/>
  <c r="F54" i="2" s="1"/>
  <c r="E53" i="2"/>
  <c r="F53" i="2" s="1"/>
  <c r="B81" i="2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/>
  <c r="E79" i="2"/>
  <c r="F79" i="2" s="1"/>
  <c r="E80" i="2"/>
  <c r="F80" i="2" s="1"/>
  <c r="E65" i="2"/>
  <c r="F65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44" i="2"/>
  <c r="F44" i="2" s="1"/>
  <c r="F57" i="7" l="1"/>
  <c r="E81" i="7"/>
  <c r="E81" i="6"/>
  <c r="F65" i="7"/>
  <c r="F81" i="7" s="1"/>
  <c r="F65" i="6"/>
  <c r="F81" i="6" s="1"/>
  <c r="E50" i="4"/>
  <c r="E81" i="8"/>
  <c r="E57" i="8"/>
  <c r="F81" i="8"/>
  <c r="F45" i="8"/>
  <c r="F57" i="8" s="1"/>
  <c r="E55" i="3"/>
  <c r="F42" i="3"/>
  <c r="F55" i="3" s="1"/>
  <c r="F57" i="2"/>
  <c r="E57" i="2"/>
  <c r="F81" i="2"/>
  <c r="E81" i="2"/>
</calcChain>
</file>

<file path=xl/sharedStrings.xml><?xml version="1.0" encoding="utf-8"?>
<sst xmlns="http://schemas.openxmlformats.org/spreadsheetml/2006/main" count="630" uniqueCount="134">
  <si>
    <t>150AH/12V</t>
  </si>
  <si>
    <t>2kW/48V</t>
  </si>
  <si>
    <t>3kW/48V</t>
  </si>
  <si>
    <t>6kW/96V</t>
  </si>
  <si>
    <t>220AH/12V</t>
  </si>
  <si>
    <t>250W 24V Poly</t>
  </si>
  <si>
    <t xml:space="preserve">FULL 6 kW SYSTEM </t>
  </si>
  <si>
    <t>300W/24V</t>
  </si>
  <si>
    <t xml:space="preserve">FULL 3 kW SYSTEM </t>
  </si>
  <si>
    <t>Характеристики солнечной системы.</t>
  </si>
  <si>
    <t>Characteristics of the solar system.</t>
  </si>
  <si>
    <t>Мощность солнечных панелей.</t>
  </si>
  <si>
    <t>Power of solar panels.</t>
  </si>
  <si>
    <t>Мощность подключаемой нагрузки (инвертора)</t>
  </si>
  <si>
    <t>Power of the connected load (inverter)</t>
  </si>
  <si>
    <t>Мощность подключаемой нагрузки (при наличии сети).</t>
  </si>
  <si>
    <t>Power of the connected load (if there is a network).</t>
  </si>
  <si>
    <t>Выработка электроэнергии за месяц в зимний период</t>
  </si>
  <si>
    <t>Electricity generation per month in winter</t>
  </si>
  <si>
    <t>Выработка электроэнергии за месяц в летний период</t>
  </si>
  <si>
    <t>Electricity generation per month in summer</t>
  </si>
  <si>
    <t>Выработка электроэнергии за 8 месяцев с марта по ноябрь</t>
  </si>
  <si>
    <t>Electricity production for 8 months from March to November</t>
  </si>
  <si>
    <t xml:space="preserve">Выработка электроэнергии за 12 месяцев </t>
  </si>
  <si>
    <t>Electricity generation for 12 months</t>
  </si>
  <si>
    <t>Емкость аккумуляторных батарей</t>
  </si>
  <si>
    <t>Battery capacity</t>
  </si>
  <si>
    <t>Состав и стоимость солнечной станции</t>
  </si>
  <si>
    <t>Composition and cost of the solar station</t>
  </si>
  <si>
    <t>Наименование / Name</t>
  </si>
  <si>
    <t>Количество / Quantity</t>
  </si>
  <si>
    <t>Солнечная батарея / solar battery</t>
  </si>
  <si>
    <t>Гибридный ИБП / Hybrid UPS</t>
  </si>
  <si>
    <t>Аккумуляторные батареи / Rechargeable batteries</t>
  </si>
  <si>
    <t>Всего / Total</t>
  </si>
  <si>
    <t>В стоимости солнечной станции не учтены</t>
  </si>
  <si>
    <t>The cost of the solar station is not taken into account</t>
  </si>
  <si>
    <t>Расходные материалы (кабель, крепеж, фурнитура)</t>
  </si>
  <si>
    <t>Consumables (cable, fasteners, fittings)</t>
  </si>
  <si>
    <t>Монтажные работы (Приблизительно 10% от стоимости оборудования)</t>
  </si>
  <si>
    <t>Installation works (Approximately 10% of the cost of equipment)</t>
  </si>
  <si>
    <t>Транспортные расходы.</t>
  </si>
  <si>
    <t>Fare.</t>
  </si>
  <si>
    <t>В стоимость системы учтены принципиальная схема подключения и удаленная консультация при самостоятельном подключении</t>
  </si>
  <si>
    <t>The cost of the system takes into account the circuit diagram of the connection and remote consultation with self-connection</t>
  </si>
  <si>
    <t>Стоимость и комплектация установки подлежит уточнению после выезда на объект</t>
  </si>
  <si>
    <t>The cost and equipment of the installation is subject to specification after departure to the facility</t>
  </si>
  <si>
    <t>Структурная схема солнечной станции</t>
  </si>
  <si>
    <t>Structural diagram of the solar station</t>
  </si>
  <si>
    <t>Данная система может обеспечить электроэнергией следующее оборудование</t>
  </si>
  <si>
    <t>This system can provide power to the following equipment</t>
  </si>
  <si>
    <t>Зимний период</t>
  </si>
  <si>
    <t>Winter period</t>
  </si>
  <si>
    <t>Летний период</t>
  </si>
  <si>
    <t>Summer period</t>
  </si>
  <si>
    <t>* Использование данных приборов одновременно невозможно</t>
  </si>
  <si>
    <t>* The use of these devices is simultaneously impossible</t>
  </si>
  <si>
    <t>Мощность / Power W</t>
  </si>
  <si>
    <t>Кол-во / Quantity</t>
  </si>
  <si>
    <t>Время работы часов в сутки / Hours of operation per day</t>
  </si>
  <si>
    <t>Потребление электроэнергии Вт/час в сутки / Electricity consumption W/hour per day</t>
  </si>
  <si>
    <t>Потребление электроэнергии кВт/час в месяц / Electricity consumption kWh/month</t>
  </si>
  <si>
    <t>Лампа светодиодная / LED lamp</t>
  </si>
  <si>
    <t>Зарядное устройство тел/моб / Mobile phone charger</t>
  </si>
  <si>
    <t>Холодильник / Fridge</t>
  </si>
  <si>
    <t>Ноутбук / Notebook</t>
  </si>
  <si>
    <t>Телевизор / TV</t>
  </si>
  <si>
    <t>Спутниковая антена / Satelite Ant.</t>
  </si>
  <si>
    <t>Насос скважины / Well Pump</t>
  </si>
  <si>
    <t>Микроволновая печь / Microwave</t>
  </si>
  <si>
    <t>Индукционная плита / Induction cooker</t>
  </si>
  <si>
    <t>Утюг / Iron*</t>
  </si>
  <si>
    <t>Фен / Hairdryer*</t>
  </si>
  <si>
    <t>Стиральная машина / Washer*</t>
  </si>
  <si>
    <t>Электродрель / Electric drill*</t>
  </si>
  <si>
    <t>Кондиционер / Air conditioning</t>
  </si>
  <si>
    <t>PHOTO</t>
  </si>
  <si>
    <t>3000 W</t>
  </si>
  <si>
    <t>polycrystalline</t>
  </si>
  <si>
    <t>Тип солнечных батарей</t>
  </si>
  <si>
    <t>Type of solar cells</t>
  </si>
  <si>
    <t>till 130 kW/h</t>
  </si>
  <si>
    <t>till 400 kW/h</t>
  </si>
  <si>
    <t>till 2700 kW/h</t>
  </si>
  <si>
    <t>till 3100 kW/h</t>
  </si>
  <si>
    <t>1800 W</t>
  </si>
  <si>
    <t>3 kW</t>
  </si>
  <si>
    <t>5 kW</t>
  </si>
  <si>
    <t>till 240 kW/h</t>
  </si>
  <si>
    <t>till 1650 kW/h</t>
  </si>
  <si>
    <t>till 1900 kW/h</t>
  </si>
  <si>
    <t>10,6 kW/h</t>
  </si>
  <si>
    <t>1000 W</t>
  </si>
  <si>
    <t>2 kW</t>
  </si>
  <si>
    <t>2,4 kW</t>
  </si>
  <si>
    <t>7,2 kW/h</t>
  </si>
  <si>
    <t>Посудомоечная машина / Dishwasher*</t>
  </si>
  <si>
    <t>Пилесос / Vacuum cleaner*</t>
  </si>
  <si>
    <t>6000 W</t>
  </si>
  <si>
    <t>6 kW / pic 10 kW</t>
  </si>
  <si>
    <t>8 kW / pic 16 kW</t>
  </si>
  <si>
    <t>till 230 kW/h</t>
  </si>
  <si>
    <t>till 750 kW/h</t>
  </si>
  <si>
    <t>till 5000 kW/h</t>
  </si>
  <si>
    <t>till 5700 kW/h</t>
  </si>
  <si>
    <t xml:space="preserve">FULL 2 kW SYSTEM </t>
  </si>
  <si>
    <t>21,1 kW/h</t>
  </si>
  <si>
    <t>P ttb max = 21,1 kWH (Summer)</t>
  </si>
  <si>
    <t>P ttb max = 10,6 kWH (Summer)</t>
  </si>
  <si>
    <t>P ttb max = 7,2 kWH (Summer)</t>
  </si>
  <si>
    <t>till 1000 kW</t>
  </si>
  <si>
    <t>till 1200 kW</t>
  </si>
  <si>
    <t>till 130 kW</t>
  </si>
  <si>
    <t>P solar day = 4,3 kWH (Summer)</t>
  </si>
  <si>
    <t>P solar day = 8 kWH (Summer)</t>
  </si>
  <si>
    <t>P solar day = 13,3 kWH (Summer)</t>
  </si>
  <si>
    <t>P solar day = 24,1 kWH (Summer)</t>
  </si>
  <si>
    <t>P ttb max = 26,4 kWH (Summer)</t>
  </si>
  <si>
    <t xml:space="preserve">FULL 7,5 kW SYSTEM </t>
  </si>
  <si>
    <t>7500 W</t>
  </si>
  <si>
    <t>7,5 kW / pic 15 kW</t>
  </si>
  <si>
    <t>till ___ kW/h</t>
  </si>
  <si>
    <t>till ____kW/h</t>
  </si>
  <si>
    <t>_____ kW/h</t>
  </si>
  <si>
    <t>P ttb max = ____ kWH (Summer)</t>
  </si>
  <si>
    <t>P solar day = ____ kWH (Summer)</t>
  </si>
  <si>
    <t xml:space="preserve">FULL 10 kW SYSTEM </t>
  </si>
  <si>
    <t>10000 W</t>
  </si>
  <si>
    <t>10 kW / pic 20 kW</t>
  </si>
  <si>
    <t>Цена / Price / Unit</t>
  </si>
  <si>
    <t>Цена / Price / Total</t>
  </si>
  <si>
    <t>Характеристики / Rating</t>
  </si>
  <si>
    <t>IN WORK</t>
  </si>
  <si>
    <t>26,5 kW/h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</si>
</sst>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7030A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rgb="FF00B0F0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sz val="18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justify" vertical="distributed"/>
    </xf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horizontal="justify" vertical="distributed"/>
    </xf>
    <xf numFmtId="0" fontId="3" fillId="3" borderId="0" xfId="0" applyFont="1" applyFill="1" applyAlignment="1">
      <alignment horizontal="justify" vertical="distributed"/>
    </xf>
    <xf numFmtId="0" fontId="0" fillId="3" borderId="1" xfId="0" applyFill="1" applyBorder="1" applyAlignment="1">
      <alignment horizontal="justify" vertical="distributed"/>
    </xf>
    <xf numFmtId="0" fontId="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3" fillId="3" borderId="0" xfId="0" applyFont="1" applyFill="1" applyAlignment="1">
      <alignment horizontal="justify" vertical="justify"/>
    </xf>
    <xf numFmtId="0" fontId="0" fillId="3" borderId="0" xfId="0" applyFill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justify" vertical="justify"/>
    </xf>
    <xf numFmtId="0" fontId="4" fillId="3" borderId="0" xfId="0" applyFont="1" applyFill="1" applyAlignment="1">
      <alignment horizontal="justify" vertical="justify"/>
    </xf>
    <xf numFmtId="0" fontId="6" fillId="3" borderId="0" xfId="0" applyFont="1" applyFill="1" applyAlignment="1">
      <alignment horizontal="justify" vertical="justify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distributed"/>
    </xf>
    <xf numFmtId="0" fontId="2" fillId="3" borderId="0" xfId="0" applyFont="1" applyFill="1" applyAlignment="1">
      <alignment horizontal="justify" vertical="distributed"/>
    </xf>
    <xf numFmtId="0" fontId="0" fillId="0" borderId="1" xfId="0" applyBorder="1" applyAlignment="1">
      <alignment horizontal="justify" vertical="distributed"/>
    </xf>
    <xf numFmtId="0" fontId="3" fillId="0" borderId="1" xfId="0" applyFont="1" applyBorder="1" applyAlignment="1">
      <alignment horizontal="justify" vertical="distributed"/>
    </xf>
    <xf numFmtId="0" fontId="5" fillId="0" borderId="0" xfId="0" applyFont="1" applyAlignment="1">
      <alignment horizontal="justify" vertical="distributed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justify" vertical="distributed"/>
    </xf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right" vertical="distributed"/>
    </xf>
    <xf numFmtId="2" fontId="0" fillId="2" borderId="1" xfId="0" applyNumberFormat="1" applyFill="1" applyBorder="1" applyAlignment="1">
      <alignment horizontal="right" vertical="distributed"/>
    </xf>
    <xf numFmtId="0" fontId="1" fillId="2" borderId="0" xfId="0" applyFont="1" applyFill="1" applyAlignment="1">
      <alignment horizontal="center" vertical="justify"/>
    </xf>
    <xf numFmtId="0" fontId="0" fillId="2" borderId="1" xfId="0" applyFill="1" applyBorder="1" applyAlignment="1">
      <alignment horizontal="right" vertical="justify"/>
    </xf>
    <xf numFmtId="0" fontId="0" fillId="2" borderId="1" xfId="0" applyNumberFormat="1" applyFill="1" applyBorder="1" applyAlignment="1">
      <alignment horizontal="right"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H25" sqref="H25"/>
    </sheetView>
  </sheetViews>
  <sheetFormatPr defaultRowHeight="15" x14ac:dyDescent="0.25"/>
  <cols>
    <col min="1" max="1" width="47.140625" style="1" customWidth="1"/>
    <col min="2" max="2" width="45.28515625" style="1" customWidth="1"/>
    <col min="3" max="3" width="25.5703125" style="1" customWidth="1"/>
    <col min="4" max="4" width="21.5703125" customWidth="1"/>
    <col min="5" max="5" width="17.7109375" customWidth="1"/>
  </cols>
  <sheetData>
    <row r="1" spans="1:5" ht="21" x14ac:dyDescent="0.25">
      <c r="A1" s="21" t="s">
        <v>105</v>
      </c>
    </row>
    <row r="2" spans="1:5" ht="21" x14ac:dyDescent="0.25">
      <c r="A2" s="21" t="s">
        <v>109</v>
      </c>
    </row>
    <row r="3" spans="1:5" ht="21" x14ac:dyDescent="0.25">
      <c r="A3" s="21" t="s">
        <v>113</v>
      </c>
    </row>
    <row r="4" spans="1:5" ht="42" x14ac:dyDescent="0.25">
      <c r="A4" s="22" t="s">
        <v>9</v>
      </c>
      <c r="B4" s="22" t="s">
        <v>10</v>
      </c>
      <c r="C4" s="5"/>
    </row>
    <row r="5" spans="1:5" x14ac:dyDescent="0.25">
      <c r="A5" s="23" t="s">
        <v>11</v>
      </c>
      <c r="B5" s="23" t="s">
        <v>12</v>
      </c>
      <c r="C5" s="24" t="s">
        <v>92</v>
      </c>
    </row>
    <row r="6" spans="1:5" x14ac:dyDescent="0.25">
      <c r="A6" s="23" t="s">
        <v>13</v>
      </c>
      <c r="B6" s="23" t="s">
        <v>14</v>
      </c>
      <c r="C6" s="24" t="s">
        <v>93</v>
      </c>
    </row>
    <row r="7" spans="1:5" ht="30" x14ac:dyDescent="0.25">
      <c r="A7" s="23" t="s">
        <v>15</v>
      </c>
      <c r="B7" s="23" t="s">
        <v>16</v>
      </c>
      <c r="C7" s="24" t="s">
        <v>94</v>
      </c>
    </row>
    <row r="8" spans="1:5" x14ac:dyDescent="0.25">
      <c r="A8" s="23" t="s">
        <v>79</v>
      </c>
      <c r="B8" s="23" t="s">
        <v>80</v>
      </c>
      <c r="C8" s="24" t="s">
        <v>78</v>
      </c>
    </row>
    <row r="9" spans="1:5" ht="30" x14ac:dyDescent="0.25">
      <c r="A9" s="23" t="s">
        <v>19</v>
      </c>
      <c r="B9" s="23" t="s">
        <v>20</v>
      </c>
      <c r="C9" s="24" t="s">
        <v>112</v>
      </c>
    </row>
    <row r="10" spans="1:5" ht="30" x14ac:dyDescent="0.25">
      <c r="A10" s="23" t="s">
        <v>21</v>
      </c>
      <c r="B10" s="23" t="s">
        <v>22</v>
      </c>
      <c r="C10" s="24" t="s">
        <v>110</v>
      </c>
    </row>
    <row r="11" spans="1:5" x14ac:dyDescent="0.25">
      <c r="A11" s="23" t="s">
        <v>23</v>
      </c>
      <c r="B11" s="23" t="s">
        <v>24</v>
      </c>
      <c r="C11" s="24" t="s">
        <v>111</v>
      </c>
    </row>
    <row r="12" spans="1:5" x14ac:dyDescent="0.25">
      <c r="A12" s="23" t="s">
        <v>25</v>
      </c>
      <c r="B12" s="23" t="s">
        <v>26</v>
      </c>
      <c r="C12" s="24" t="s">
        <v>95</v>
      </c>
    </row>
    <row r="15" spans="1:5" ht="42" x14ac:dyDescent="0.25">
      <c r="A15" s="22" t="s">
        <v>27</v>
      </c>
      <c r="B15" s="22" t="s">
        <v>28</v>
      </c>
      <c r="C15" s="22"/>
      <c r="D15" s="5"/>
      <c r="E15" s="5"/>
    </row>
    <row r="16" spans="1:5" ht="21" customHeight="1" x14ac:dyDescent="0.25">
      <c r="A16" s="7" t="s">
        <v>29</v>
      </c>
      <c r="B16" s="7" t="s">
        <v>131</v>
      </c>
      <c r="C16" s="7" t="s">
        <v>30</v>
      </c>
      <c r="D16" s="7" t="s">
        <v>129</v>
      </c>
      <c r="E16" s="7" t="s">
        <v>130</v>
      </c>
    </row>
    <row r="17" spans="1:5" x14ac:dyDescent="0.25">
      <c r="A17" s="23" t="s">
        <v>32</v>
      </c>
      <c r="B17" s="30" t="s">
        <v>1</v>
      </c>
      <c r="C17" s="30">
        <v>1</v>
      </c>
      <c r="D17" s="31">
        <v>1021.5374399999999</v>
      </c>
      <c r="E17" s="31">
        <v>1021.5374399999999</v>
      </c>
    </row>
    <row r="18" spans="1:5" x14ac:dyDescent="0.25">
      <c r="A18" s="23" t="s">
        <v>31</v>
      </c>
      <c r="B18" s="30" t="s">
        <v>5</v>
      </c>
      <c r="C18" s="30">
        <v>4</v>
      </c>
      <c r="D18" s="31">
        <v>177.77232000000001</v>
      </c>
      <c r="E18" s="31">
        <v>711.08928000000003</v>
      </c>
    </row>
    <row r="19" spans="1:5" ht="17.25" customHeight="1" x14ac:dyDescent="0.25">
      <c r="A19" s="23" t="s">
        <v>33</v>
      </c>
      <c r="B19" s="30" t="s">
        <v>0</v>
      </c>
      <c r="C19" s="30">
        <v>4</v>
      </c>
      <c r="D19" s="31">
        <v>209.08799999999999</v>
      </c>
      <c r="E19" s="31">
        <v>836.35199999999998</v>
      </c>
    </row>
    <row r="20" spans="1:5" x14ac:dyDescent="0.25">
      <c r="A20" s="23" t="s">
        <v>34</v>
      </c>
      <c r="B20" s="30"/>
      <c r="C20" s="30"/>
      <c r="D20" s="31"/>
      <c r="E20" s="31">
        <v>2568.9787200000001</v>
      </c>
    </row>
    <row r="23" spans="1:5" ht="30" x14ac:dyDescent="0.25">
      <c r="A23" s="6" t="s">
        <v>35</v>
      </c>
      <c r="B23" s="6" t="s">
        <v>36</v>
      </c>
    </row>
    <row r="24" spans="1:5" ht="30" x14ac:dyDescent="0.25">
      <c r="A24" s="5" t="s">
        <v>37</v>
      </c>
      <c r="B24" s="5" t="s">
        <v>38</v>
      </c>
    </row>
    <row r="25" spans="1:5" ht="30" x14ac:dyDescent="0.25">
      <c r="A25" s="5" t="s">
        <v>39</v>
      </c>
      <c r="B25" s="5" t="s">
        <v>40</v>
      </c>
      <c r="C25"/>
    </row>
    <row r="26" spans="1:5" x14ac:dyDescent="0.25">
      <c r="A26" s="5" t="s">
        <v>41</v>
      </c>
      <c r="B26" s="5" t="s">
        <v>42</v>
      </c>
      <c r="C26"/>
    </row>
    <row r="29" spans="1:5" ht="45" x14ac:dyDescent="0.25">
      <c r="A29" s="6" t="s">
        <v>43</v>
      </c>
      <c r="B29" s="6" t="s">
        <v>44</v>
      </c>
      <c r="C29"/>
    </row>
    <row r="30" spans="1:5" ht="45" x14ac:dyDescent="0.25">
      <c r="A30" s="5" t="s">
        <v>45</v>
      </c>
      <c r="B30" s="5" t="s">
        <v>46</v>
      </c>
      <c r="C30"/>
    </row>
    <row r="33" spans="1:5" ht="42" x14ac:dyDescent="0.25">
      <c r="A33" s="22" t="s">
        <v>47</v>
      </c>
      <c r="B33" s="22" t="s">
        <v>48</v>
      </c>
      <c r="C33"/>
    </row>
    <row r="36" spans="1:5" ht="36" x14ac:dyDescent="0.25">
      <c r="A36" s="25" t="s">
        <v>76</v>
      </c>
      <c r="C36"/>
    </row>
    <row r="40" spans="1:5" ht="63" x14ac:dyDescent="0.25">
      <c r="A40" s="22" t="s">
        <v>49</v>
      </c>
      <c r="B40" s="22" t="s">
        <v>50</v>
      </c>
      <c r="C40"/>
    </row>
    <row r="41" spans="1:5" ht="90" x14ac:dyDescent="0.25">
      <c r="A41" s="7" t="s">
        <v>29</v>
      </c>
      <c r="B41" s="7" t="s">
        <v>57</v>
      </c>
      <c r="C41" s="7" t="s">
        <v>58</v>
      </c>
      <c r="D41" s="7" t="s">
        <v>59</v>
      </c>
      <c r="E41" s="7" t="s">
        <v>60</v>
      </c>
    </row>
    <row r="42" spans="1:5" x14ac:dyDescent="0.25">
      <c r="A42" s="23" t="s">
        <v>62</v>
      </c>
      <c r="B42" s="23">
        <v>9</v>
      </c>
      <c r="C42" s="23">
        <v>9</v>
      </c>
      <c r="D42" s="15">
        <v>5</v>
      </c>
      <c r="E42" s="15">
        <f>B42*C42*D42</f>
        <v>405</v>
      </c>
    </row>
    <row r="43" spans="1:5" ht="30" x14ac:dyDescent="0.25">
      <c r="A43" s="23" t="s">
        <v>63</v>
      </c>
      <c r="B43" s="23">
        <v>5</v>
      </c>
      <c r="C43" s="23">
        <v>2</v>
      </c>
      <c r="D43" s="15">
        <v>1</v>
      </c>
      <c r="E43" s="15">
        <f t="shared" ref="E43:E49" si="0">B43*C43*D43</f>
        <v>10</v>
      </c>
    </row>
    <row r="44" spans="1:5" x14ac:dyDescent="0.25">
      <c r="A44" s="23" t="s">
        <v>64</v>
      </c>
      <c r="B44" s="23">
        <v>125</v>
      </c>
      <c r="C44" s="23">
        <v>1</v>
      </c>
      <c r="D44" s="15">
        <v>10</v>
      </c>
      <c r="E44" s="15">
        <f t="shared" si="0"/>
        <v>1250</v>
      </c>
    </row>
    <row r="45" spans="1:5" x14ac:dyDescent="0.25">
      <c r="A45" s="23" t="s">
        <v>65</v>
      </c>
      <c r="B45" s="23">
        <v>75</v>
      </c>
      <c r="C45" s="23">
        <v>1</v>
      </c>
      <c r="D45" s="15">
        <v>3</v>
      </c>
      <c r="E45" s="15">
        <f t="shared" si="0"/>
        <v>225</v>
      </c>
    </row>
    <row r="46" spans="1:5" x14ac:dyDescent="0.25">
      <c r="A46" s="23" t="s">
        <v>66</v>
      </c>
      <c r="B46" s="23">
        <v>80</v>
      </c>
      <c r="C46" s="23">
        <v>1</v>
      </c>
      <c r="D46" s="15">
        <v>3</v>
      </c>
      <c r="E46" s="15">
        <f t="shared" si="0"/>
        <v>240</v>
      </c>
    </row>
    <row r="47" spans="1:5" x14ac:dyDescent="0.25">
      <c r="A47" s="23" t="s">
        <v>67</v>
      </c>
      <c r="B47" s="23">
        <v>20</v>
      </c>
      <c r="C47" s="23">
        <v>1</v>
      </c>
      <c r="D47" s="15">
        <v>3</v>
      </c>
      <c r="E47" s="15">
        <f t="shared" si="0"/>
        <v>60</v>
      </c>
    </row>
    <row r="48" spans="1:5" x14ac:dyDescent="0.25">
      <c r="A48" s="23" t="s">
        <v>69</v>
      </c>
      <c r="B48" s="23">
        <v>800</v>
      </c>
      <c r="C48" s="23">
        <v>1</v>
      </c>
      <c r="D48" s="15">
        <v>0.2</v>
      </c>
      <c r="E48" s="15">
        <f t="shared" si="0"/>
        <v>160</v>
      </c>
    </row>
    <row r="49" spans="1:5" x14ac:dyDescent="0.25">
      <c r="A49" s="23" t="s">
        <v>70</v>
      </c>
      <c r="B49" s="23">
        <v>1800</v>
      </c>
      <c r="C49" s="23">
        <v>1</v>
      </c>
      <c r="D49" s="15">
        <v>1</v>
      </c>
      <c r="E49" s="15">
        <f t="shared" si="0"/>
        <v>1800</v>
      </c>
    </row>
    <row r="50" spans="1:5" x14ac:dyDescent="0.25">
      <c r="A50" s="23" t="s">
        <v>34</v>
      </c>
      <c r="B50" s="27">
        <f t="shared" ref="B50:E50" si="1">SUM(B42:B49)</f>
        <v>2914</v>
      </c>
      <c r="C50" s="27"/>
      <c r="D50" s="27"/>
      <c r="E50" s="27">
        <f t="shared" si="1"/>
        <v>4150</v>
      </c>
    </row>
    <row r="51" spans="1:5" ht="30" x14ac:dyDescent="0.25">
      <c r="A51" s="23" t="s">
        <v>55</v>
      </c>
      <c r="B51" s="23" t="s">
        <v>56</v>
      </c>
      <c r="C51" s="23"/>
      <c r="D51" s="2"/>
      <c r="E51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7" workbookViewId="0">
      <selection activeCell="M21" sqref="M21"/>
    </sheetView>
  </sheetViews>
  <sheetFormatPr defaultRowHeight="15" x14ac:dyDescent="0.25"/>
  <cols>
    <col min="1" max="1" width="47.140625" style="1" customWidth="1"/>
    <col min="2" max="2" width="45.28515625" style="1" customWidth="1"/>
    <col min="3" max="3" width="23.7109375" style="1" customWidth="1"/>
    <col min="4" max="4" width="21.5703125" customWidth="1"/>
    <col min="5" max="5" width="17.7109375" customWidth="1"/>
    <col min="6" max="6" width="19.140625" customWidth="1"/>
  </cols>
  <sheetData>
    <row r="1" spans="1:5" ht="21" x14ac:dyDescent="0.25">
      <c r="A1" s="21" t="s">
        <v>8</v>
      </c>
    </row>
    <row r="2" spans="1:5" ht="21" x14ac:dyDescent="0.25">
      <c r="A2" s="21" t="s">
        <v>108</v>
      </c>
    </row>
    <row r="3" spans="1:5" ht="21" x14ac:dyDescent="0.25">
      <c r="A3" s="21" t="s">
        <v>114</v>
      </c>
    </row>
    <row r="4" spans="1:5" ht="42" x14ac:dyDescent="0.25">
      <c r="A4" s="22" t="s">
        <v>9</v>
      </c>
      <c r="B4" s="22" t="s">
        <v>10</v>
      </c>
      <c r="C4" s="5"/>
    </row>
    <row r="5" spans="1:5" x14ac:dyDescent="0.25">
      <c r="A5" s="23" t="s">
        <v>11</v>
      </c>
      <c r="B5" s="23" t="s">
        <v>12</v>
      </c>
      <c r="C5" s="24" t="s">
        <v>85</v>
      </c>
    </row>
    <row r="6" spans="1:5" x14ac:dyDescent="0.25">
      <c r="A6" s="23" t="s">
        <v>13</v>
      </c>
      <c r="B6" s="23" t="s">
        <v>14</v>
      </c>
      <c r="C6" s="24" t="s">
        <v>86</v>
      </c>
    </row>
    <row r="7" spans="1:5" ht="30" x14ac:dyDescent="0.25">
      <c r="A7" s="23" t="s">
        <v>15</v>
      </c>
      <c r="B7" s="23" t="s">
        <v>16</v>
      </c>
      <c r="C7" s="24" t="s">
        <v>87</v>
      </c>
    </row>
    <row r="8" spans="1:5" x14ac:dyDescent="0.25">
      <c r="A8" s="23" t="s">
        <v>79</v>
      </c>
      <c r="B8" s="23" t="s">
        <v>80</v>
      </c>
      <c r="C8" s="24" t="s">
        <v>78</v>
      </c>
    </row>
    <row r="9" spans="1:5" ht="30" x14ac:dyDescent="0.25">
      <c r="A9" s="23" t="s">
        <v>19</v>
      </c>
      <c r="B9" s="23" t="s">
        <v>20</v>
      </c>
      <c r="C9" s="24" t="s">
        <v>88</v>
      </c>
    </row>
    <row r="10" spans="1:5" ht="30" x14ac:dyDescent="0.25">
      <c r="A10" s="23" t="s">
        <v>21</v>
      </c>
      <c r="B10" s="23" t="s">
        <v>22</v>
      </c>
      <c r="C10" s="24" t="s">
        <v>89</v>
      </c>
    </row>
    <row r="11" spans="1:5" x14ac:dyDescent="0.25">
      <c r="A11" s="23" t="s">
        <v>23</v>
      </c>
      <c r="B11" s="23" t="s">
        <v>24</v>
      </c>
      <c r="C11" s="24" t="s">
        <v>90</v>
      </c>
    </row>
    <row r="12" spans="1:5" x14ac:dyDescent="0.25">
      <c r="A12" s="23" t="s">
        <v>25</v>
      </c>
      <c r="B12" s="23" t="s">
        <v>26</v>
      </c>
      <c r="C12" s="24" t="s">
        <v>91</v>
      </c>
    </row>
    <row r="15" spans="1:5" ht="42" x14ac:dyDescent="0.25">
      <c r="A15" s="22" t="s">
        <v>27</v>
      </c>
      <c r="B15" s="22" t="s">
        <v>28</v>
      </c>
      <c r="C15" s="5"/>
      <c r="D15" s="5"/>
      <c r="E15" s="5"/>
    </row>
    <row r="16" spans="1:5" ht="30" x14ac:dyDescent="0.25">
      <c r="A16" s="7" t="s">
        <v>29</v>
      </c>
      <c r="B16" s="7" t="s">
        <v>131</v>
      </c>
      <c r="C16" s="7" t="s">
        <v>30</v>
      </c>
      <c r="D16" s="7" t="s">
        <v>129</v>
      </c>
      <c r="E16" s="7" t="s">
        <v>130</v>
      </c>
    </row>
    <row r="17" spans="1:5" x14ac:dyDescent="0.25">
      <c r="A17" s="23" t="s">
        <v>32</v>
      </c>
      <c r="B17" s="28" t="s">
        <v>2</v>
      </c>
      <c r="C17" s="34">
        <v>1</v>
      </c>
      <c r="D17" s="34">
        <v>1034.3520000000001</v>
      </c>
      <c r="E17" s="34">
        <v>1034.3520000000001</v>
      </c>
    </row>
    <row r="18" spans="1:5" x14ac:dyDescent="0.25">
      <c r="A18" s="23" t="s">
        <v>31</v>
      </c>
      <c r="B18" s="28" t="s">
        <v>7</v>
      </c>
      <c r="C18" s="34">
        <v>6</v>
      </c>
      <c r="D18" s="34">
        <v>207.50400000000002</v>
      </c>
      <c r="E18" s="34">
        <v>1245.0240000000001</v>
      </c>
    </row>
    <row r="19" spans="1:5" ht="21.75" customHeight="1" x14ac:dyDescent="0.25">
      <c r="A19" s="23" t="s">
        <v>33</v>
      </c>
      <c r="B19" s="28" t="s">
        <v>4</v>
      </c>
      <c r="C19" s="34">
        <v>4</v>
      </c>
      <c r="D19" s="34">
        <v>297.39599999999996</v>
      </c>
      <c r="E19" s="34">
        <v>1189.5839999999998</v>
      </c>
    </row>
    <row r="20" spans="1:5" x14ac:dyDescent="0.25">
      <c r="A20" s="23" t="s">
        <v>34</v>
      </c>
      <c r="B20" s="28"/>
      <c r="C20" s="31"/>
      <c r="D20" s="31"/>
      <c r="E20" s="31">
        <v>3468.96</v>
      </c>
    </row>
    <row r="23" spans="1:5" ht="50.25" customHeight="1" x14ac:dyDescent="0.25">
      <c r="A23" s="6" t="s">
        <v>35</v>
      </c>
      <c r="B23" s="6" t="s">
        <v>36</v>
      </c>
    </row>
    <row r="24" spans="1:5" ht="39.75" customHeight="1" x14ac:dyDescent="0.25">
      <c r="A24" s="5" t="s">
        <v>37</v>
      </c>
      <c r="B24" s="5" t="s">
        <v>38</v>
      </c>
    </row>
    <row r="25" spans="1:5" ht="30" x14ac:dyDescent="0.25">
      <c r="A25" s="5" t="s">
        <v>39</v>
      </c>
      <c r="B25" s="5" t="s">
        <v>40</v>
      </c>
      <c r="C25"/>
    </row>
    <row r="26" spans="1:5" x14ac:dyDescent="0.25">
      <c r="A26" s="5" t="s">
        <v>41</v>
      </c>
      <c r="B26" s="5" t="s">
        <v>42</v>
      </c>
      <c r="C26"/>
    </row>
    <row r="29" spans="1:5" ht="31.5" customHeight="1" x14ac:dyDescent="0.25">
      <c r="A29" s="6" t="s">
        <v>43</v>
      </c>
      <c r="B29" s="6" t="s">
        <v>44</v>
      </c>
      <c r="C29"/>
    </row>
    <row r="30" spans="1:5" ht="45" x14ac:dyDescent="0.25">
      <c r="A30" s="5" t="s">
        <v>45</v>
      </c>
      <c r="B30" s="5" t="s">
        <v>46</v>
      </c>
      <c r="C30"/>
    </row>
    <row r="33" spans="1:6" ht="42" x14ac:dyDescent="0.25">
      <c r="A33" s="22" t="s">
        <v>47</v>
      </c>
      <c r="B33" s="22" t="s">
        <v>48</v>
      </c>
      <c r="C33"/>
    </row>
    <row r="36" spans="1:6" ht="36" x14ac:dyDescent="0.25">
      <c r="A36" s="25" t="s">
        <v>76</v>
      </c>
      <c r="C36"/>
    </row>
    <row r="40" spans="1:6" ht="63" x14ac:dyDescent="0.25">
      <c r="A40" s="22" t="s">
        <v>49</v>
      </c>
      <c r="B40" s="22" t="s">
        <v>50</v>
      </c>
      <c r="C40"/>
    </row>
    <row r="41" spans="1:6" ht="43.5" customHeight="1" x14ac:dyDescent="0.25">
      <c r="A41" s="11" t="s">
        <v>29</v>
      </c>
      <c r="B41" s="11" t="s">
        <v>57</v>
      </c>
      <c r="C41" s="3" t="s">
        <v>58</v>
      </c>
      <c r="D41" s="7" t="s">
        <v>59</v>
      </c>
      <c r="E41" s="7" t="s">
        <v>60</v>
      </c>
      <c r="F41" s="7" t="s">
        <v>61</v>
      </c>
    </row>
    <row r="42" spans="1:6" x14ac:dyDescent="0.25">
      <c r="A42" s="10" t="s">
        <v>62</v>
      </c>
      <c r="B42" s="15">
        <v>9</v>
      </c>
      <c r="C42" s="15">
        <v>9</v>
      </c>
      <c r="D42" s="15">
        <v>7</v>
      </c>
      <c r="E42" s="15">
        <f>B42*C42*D42</f>
        <v>567</v>
      </c>
      <c r="F42" s="26">
        <f>(E42*31)/1000</f>
        <v>17.577000000000002</v>
      </c>
    </row>
    <row r="43" spans="1:6" ht="30" x14ac:dyDescent="0.25">
      <c r="A43" s="10" t="s">
        <v>63</v>
      </c>
      <c r="B43" s="15">
        <v>5</v>
      </c>
      <c r="C43" s="15">
        <v>3</v>
      </c>
      <c r="D43" s="15">
        <v>1</v>
      </c>
      <c r="E43" s="15">
        <f t="shared" ref="E43:E54" si="0">B43*C43*D43</f>
        <v>15</v>
      </c>
      <c r="F43" s="26">
        <f t="shared" ref="F43:F54" si="1">(E43*31)/1000</f>
        <v>0.46500000000000002</v>
      </c>
    </row>
    <row r="44" spans="1:6" x14ac:dyDescent="0.25">
      <c r="A44" s="10" t="s">
        <v>64</v>
      </c>
      <c r="B44" s="15">
        <v>125</v>
      </c>
      <c r="C44" s="15">
        <v>2</v>
      </c>
      <c r="D44" s="15">
        <v>8</v>
      </c>
      <c r="E44" s="15">
        <f t="shared" si="0"/>
        <v>2000</v>
      </c>
      <c r="F44" s="26">
        <f t="shared" si="1"/>
        <v>62</v>
      </c>
    </row>
    <row r="45" spans="1:6" x14ac:dyDescent="0.25">
      <c r="A45" s="10" t="s">
        <v>65</v>
      </c>
      <c r="B45" s="15">
        <v>75</v>
      </c>
      <c r="C45" s="15">
        <v>2</v>
      </c>
      <c r="D45" s="15">
        <v>3</v>
      </c>
      <c r="E45" s="15">
        <f t="shared" si="0"/>
        <v>450</v>
      </c>
      <c r="F45" s="26">
        <f t="shared" si="1"/>
        <v>13.95</v>
      </c>
    </row>
    <row r="46" spans="1:6" x14ac:dyDescent="0.25">
      <c r="A46" s="10" t="s">
        <v>66</v>
      </c>
      <c r="B46" s="15">
        <v>80</v>
      </c>
      <c r="C46" s="15">
        <v>2</v>
      </c>
      <c r="D46" s="15">
        <v>3</v>
      </c>
      <c r="E46" s="15">
        <f t="shared" si="0"/>
        <v>480</v>
      </c>
      <c r="F46" s="26">
        <f t="shared" si="1"/>
        <v>14.88</v>
      </c>
    </row>
    <row r="47" spans="1:6" x14ac:dyDescent="0.25">
      <c r="A47" s="10" t="s">
        <v>67</v>
      </c>
      <c r="B47" s="15">
        <v>20</v>
      </c>
      <c r="C47" s="15">
        <v>2</v>
      </c>
      <c r="D47" s="15">
        <v>3</v>
      </c>
      <c r="E47" s="15">
        <f t="shared" si="0"/>
        <v>120</v>
      </c>
      <c r="F47" s="26">
        <f t="shared" si="1"/>
        <v>3.72</v>
      </c>
    </row>
    <row r="48" spans="1:6" x14ac:dyDescent="0.25">
      <c r="A48" s="10" t="s">
        <v>68</v>
      </c>
      <c r="B48" s="15">
        <v>500</v>
      </c>
      <c r="C48" s="15">
        <v>1</v>
      </c>
      <c r="D48" s="15">
        <v>0.3</v>
      </c>
      <c r="E48" s="15">
        <f t="shared" si="0"/>
        <v>150</v>
      </c>
      <c r="F48" s="26">
        <f t="shared" si="1"/>
        <v>4.6500000000000004</v>
      </c>
    </row>
    <row r="49" spans="1:6" x14ac:dyDescent="0.25">
      <c r="A49" s="10" t="s">
        <v>69</v>
      </c>
      <c r="B49" s="15">
        <v>800</v>
      </c>
      <c r="C49" s="15">
        <v>1</v>
      </c>
      <c r="D49" s="15">
        <v>0.2</v>
      </c>
      <c r="E49" s="15">
        <f t="shared" si="0"/>
        <v>160</v>
      </c>
      <c r="F49" s="26">
        <f t="shared" si="1"/>
        <v>4.96</v>
      </c>
    </row>
    <row r="50" spans="1:6" ht="15.75" customHeight="1" x14ac:dyDescent="0.25">
      <c r="A50" s="10" t="s">
        <v>70</v>
      </c>
      <c r="B50" s="15">
        <v>1800</v>
      </c>
      <c r="C50" s="15">
        <v>1</v>
      </c>
      <c r="D50" s="15">
        <v>1</v>
      </c>
      <c r="E50" s="15">
        <f t="shared" si="0"/>
        <v>1800</v>
      </c>
      <c r="F50" s="26">
        <f t="shared" si="1"/>
        <v>55.8</v>
      </c>
    </row>
    <row r="51" spans="1:6" x14ac:dyDescent="0.25">
      <c r="A51" s="10" t="s">
        <v>74</v>
      </c>
      <c r="B51" s="15">
        <v>600</v>
      </c>
      <c r="C51" s="15">
        <v>1</v>
      </c>
      <c r="D51" s="15">
        <v>0.2</v>
      </c>
      <c r="E51" s="15">
        <f t="shared" si="0"/>
        <v>120</v>
      </c>
      <c r="F51" s="26">
        <f t="shared" si="1"/>
        <v>3.72</v>
      </c>
    </row>
    <row r="52" spans="1:6" x14ac:dyDescent="0.25">
      <c r="A52" s="10" t="s">
        <v>73</v>
      </c>
      <c r="B52" s="15">
        <v>750</v>
      </c>
      <c r="C52" s="15">
        <v>1</v>
      </c>
      <c r="D52" s="15">
        <v>1</v>
      </c>
      <c r="E52" s="15">
        <f t="shared" si="0"/>
        <v>750</v>
      </c>
      <c r="F52" s="26">
        <f t="shared" si="1"/>
        <v>23.25</v>
      </c>
    </row>
    <row r="53" spans="1:6" x14ac:dyDescent="0.25">
      <c r="A53" s="10" t="s">
        <v>71</v>
      </c>
      <c r="B53" s="15">
        <v>1500</v>
      </c>
      <c r="C53" s="15">
        <v>1</v>
      </c>
      <c r="D53" s="15">
        <v>0.2</v>
      </c>
      <c r="E53" s="15">
        <f t="shared" si="0"/>
        <v>300</v>
      </c>
      <c r="F53" s="26">
        <f t="shared" si="1"/>
        <v>9.3000000000000007</v>
      </c>
    </row>
    <row r="54" spans="1:6" x14ac:dyDescent="0.25">
      <c r="A54" s="10" t="s">
        <v>72</v>
      </c>
      <c r="B54" s="15">
        <v>2000</v>
      </c>
      <c r="C54" s="15">
        <v>1</v>
      </c>
      <c r="D54" s="15">
        <v>0.2</v>
      </c>
      <c r="E54" s="15">
        <f t="shared" si="0"/>
        <v>400</v>
      </c>
      <c r="F54" s="26">
        <f t="shared" si="1"/>
        <v>12.4</v>
      </c>
    </row>
    <row r="55" spans="1:6" x14ac:dyDescent="0.25">
      <c r="A55" s="10" t="s">
        <v>34</v>
      </c>
      <c r="B55" s="16">
        <f>SUM(B42:B54)</f>
        <v>8264</v>
      </c>
      <c r="C55" s="16"/>
      <c r="D55" s="16"/>
      <c r="E55" s="16">
        <f>SUM(E42:E54)</f>
        <v>7312</v>
      </c>
      <c r="F55" s="27">
        <f>SUM(F42:F54)</f>
        <v>226.67200000000003</v>
      </c>
    </row>
    <row r="56" spans="1:6" ht="30" x14ac:dyDescent="0.25">
      <c r="A56" s="10" t="s">
        <v>55</v>
      </c>
      <c r="B56" s="10" t="s">
        <v>56</v>
      </c>
      <c r="C56" s="2"/>
      <c r="D56" s="2"/>
      <c r="E56" s="2"/>
      <c r="F5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13" workbookViewId="0">
      <selection activeCell="R26" sqref="R26"/>
    </sheetView>
  </sheetViews>
  <sheetFormatPr defaultRowHeight="15" x14ac:dyDescent="0.25"/>
  <cols>
    <col min="1" max="1" width="47.28515625" style="9" customWidth="1"/>
    <col min="2" max="2" width="47.140625" style="9" customWidth="1"/>
    <col min="3" max="3" width="29.85546875" customWidth="1"/>
    <col min="4" max="4" width="20.7109375" customWidth="1"/>
    <col min="5" max="5" width="17.42578125" customWidth="1"/>
    <col min="6" max="6" width="18" customWidth="1"/>
  </cols>
  <sheetData>
    <row r="1" spans="1:6" ht="21" x14ac:dyDescent="0.25">
      <c r="A1" s="8" t="s">
        <v>6</v>
      </c>
    </row>
    <row r="2" spans="1:6" ht="21" x14ac:dyDescent="0.25">
      <c r="A2" s="8" t="s">
        <v>107</v>
      </c>
    </row>
    <row r="3" spans="1:6" ht="21" x14ac:dyDescent="0.25">
      <c r="A3" s="8" t="s">
        <v>115</v>
      </c>
    </row>
    <row r="4" spans="1:6" ht="42" x14ac:dyDescent="0.25">
      <c r="A4" s="17" t="s">
        <v>9</v>
      </c>
      <c r="B4" s="17" t="s">
        <v>10</v>
      </c>
      <c r="C4" s="4"/>
    </row>
    <row r="5" spans="1:6" x14ac:dyDescent="0.25">
      <c r="A5" s="10" t="s">
        <v>11</v>
      </c>
      <c r="B5" s="10" t="s">
        <v>12</v>
      </c>
      <c r="C5" s="20" t="s">
        <v>77</v>
      </c>
    </row>
    <row r="6" spans="1:6" x14ac:dyDescent="0.25">
      <c r="A6" s="10" t="s">
        <v>13</v>
      </c>
      <c r="B6" s="10" t="s">
        <v>14</v>
      </c>
      <c r="C6" s="20" t="s">
        <v>99</v>
      </c>
    </row>
    <row r="7" spans="1:6" ht="30" x14ac:dyDescent="0.25">
      <c r="A7" s="10" t="s">
        <v>15</v>
      </c>
      <c r="B7" s="10" t="s">
        <v>16</v>
      </c>
      <c r="C7" s="20" t="s">
        <v>100</v>
      </c>
    </row>
    <row r="8" spans="1:6" x14ac:dyDescent="0.25">
      <c r="A8" s="10" t="s">
        <v>79</v>
      </c>
      <c r="B8" s="10" t="s">
        <v>80</v>
      </c>
      <c r="C8" s="20" t="s">
        <v>78</v>
      </c>
    </row>
    <row r="9" spans="1:6" ht="30" x14ac:dyDescent="0.25">
      <c r="A9" s="10" t="s">
        <v>17</v>
      </c>
      <c r="B9" s="10" t="s">
        <v>18</v>
      </c>
      <c r="C9" s="20" t="s">
        <v>81</v>
      </c>
    </row>
    <row r="10" spans="1:6" ht="30" x14ac:dyDescent="0.25">
      <c r="A10" s="10" t="s">
        <v>19</v>
      </c>
      <c r="B10" s="10" t="s">
        <v>20</v>
      </c>
      <c r="C10" s="20" t="s">
        <v>82</v>
      </c>
    </row>
    <row r="11" spans="1:6" ht="30" x14ac:dyDescent="0.25">
      <c r="A11" s="10" t="s">
        <v>21</v>
      </c>
      <c r="B11" s="10" t="s">
        <v>22</v>
      </c>
      <c r="C11" s="20" t="s">
        <v>83</v>
      </c>
    </row>
    <row r="12" spans="1:6" x14ac:dyDescent="0.25">
      <c r="A12" s="10" t="s">
        <v>23</v>
      </c>
      <c r="B12" s="10" t="s">
        <v>24</v>
      </c>
      <c r="C12" s="20" t="s">
        <v>84</v>
      </c>
    </row>
    <row r="13" spans="1:6" x14ac:dyDescent="0.25">
      <c r="A13" s="10" t="s">
        <v>25</v>
      </c>
      <c r="B13" s="10" t="s">
        <v>26</v>
      </c>
      <c r="C13" s="20" t="s">
        <v>106</v>
      </c>
    </row>
    <row r="16" spans="1:6" ht="48.75" customHeight="1" x14ac:dyDescent="0.25">
      <c r="A16" s="17" t="s">
        <v>27</v>
      </c>
      <c r="B16" s="22" t="s">
        <v>27</v>
      </c>
      <c r="C16" s="22" t="s">
        <v>28</v>
      </c>
      <c r="D16" s="5"/>
      <c r="E16" s="5"/>
      <c r="F16" s="5"/>
    </row>
    <row r="17" spans="1:6" ht="30" x14ac:dyDescent="0.25">
      <c r="A17" s="11" t="s">
        <v>29</v>
      </c>
      <c r="B17" s="7" t="s">
        <v>29</v>
      </c>
      <c r="C17" s="7" t="s">
        <v>131</v>
      </c>
      <c r="D17" s="7" t="s">
        <v>30</v>
      </c>
      <c r="E17" s="7" t="s">
        <v>129</v>
      </c>
      <c r="F17" s="7" t="s">
        <v>130</v>
      </c>
    </row>
    <row r="18" spans="1:6" x14ac:dyDescent="0.25">
      <c r="A18" s="10" t="s">
        <v>32</v>
      </c>
      <c r="B18" s="23" t="s">
        <v>32</v>
      </c>
      <c r="C18" s="29" t="s">
        <v>3</v>
      </c>
      <c r="D18" s="33">
        <v>1</v>
      </c>
      <c r="E18" s="33">
        <v>1807.3440000000001</v>
      </c>
      <c r="F18" s="33">
        <v>1807.3440000000001</v>
      </c>
    </row>
    <row r="19" spans="1:6" x14ac:dyDescent="0.25">
      <c r="A19" s="10" t="s">
        <v>31</v>
      </c>
      <c r="B19" s="23" t="s">
        <v>31</v>
      </c>
      <c r="C19" s="29" t="s">
        <v>7</v>
      </c>
      <c r="D19" s="33">
        <v>10</v>
      </c>
      <c r="E19" s="33">
        <v>207.50400000000002</v>
      </c>
      <c r="F19" s="33">
        <v>2075.04</v>
      </c>
    </row>
    <row r="20" spans="1:6" ht="30" x14ac:dyDescent="0.25">
      <c r="A20" s="10" t="s">
        <v>33</v>
      </c>
      <c r="B20" s="23" t="s">
        <v>33</v>
      </c>
      <c r="C20" s="29" t="s">
        <v>4</v>
      </c>
      <c r="D20" s="33">
        <v>8</v>
      </c>
      <c r="E20" s="33">
        <v>297.39599999999996</v>
      </c>
      <c r="F20" s="33">
        <v>2379.1679999999997</v>
      </c>
    </row>
    <row r="21" spans="1:6" x14ac:dyDescent="0.25">
      <c r="A21" s="10" t="s">
        <v>34</v>
      </c>
      <c r="B21" s="23" t="s">
        <v>34</v>
      </c>
      <c r="C21" s="29"/>
      <c r="D21" s="33"/>
      <c r="E21" s="33"/>
      <c r="F21" s="33">
        <v>6261.5519999999997</v>
      </c>
    </row>
    <row r="24" spans="1:6" ht="30" x14ac:dyDescent="0.25">
      <c r="A24" s="12" t="s">
        <v>35</v>
      </c>
      <c r="B24" s="12" t="s">
        <v>36</v>
      </c>
    </row>
    <row r="25" spans="1:6" ht="30" x14ac:dyDescent="0.25">
      <c r="A25" s="13" t="s">
        <v>37</v>
      </c>
      <c r="B25" s="13" t="s">
        <v>38</v>
      </c>
    </row>
    <row r="26" spans="1:6" ht="30" x14ac:dyDescent="0.25">
      <c r="A26" s="13" t="s">
        <v>39</v>
      </c>
      <c r="B26" s="13" t="s">
        <v>40</v>
      </c>
    </row>
    <row r="27" spans="1:6" x14ac:dyDescent="0.25">
      <c r="A27" s="13" t="s">
        <v>41</v>
      </c>
      <c r="B27" s="13" t="s">
        <v>42</v>
      </c>
    </row>
    <row r="30" spans="1:6" ht="31.5" customHeight="1" x14ac:dyDescent="0.25">
      <c r="A30" s="12" t="s">
        <v>43</v>
      </c>
      <c r="B30" s="12" t="s">
        <v>44</v>
      </c>
    </row>
    <row r="31" spans="1:6" ht="45" x14ac:dyDescent="0.25">
      <c r="A31" s="13" t="s">
        <v>45</v>
      </c>
      <c r="B31" s="13" t="s">
        <v>46</v>
      </c>
    </row>
    <row r="34" spans="1:6" ht="42" x14ac:dyDescent="0.25">
      <c r="A34" s="17" t="s">
        <v>47</v>
      </c>
      <c r="B34" s="17" t="s">
        <v>48</v>
      </c>
    </row>
    <row r="37" spans="1:6" ht="36" x14ac:dyDescent="0.25">
      <c r="A37" s="14" t="s">
        <v>76</v>
      </c>
    </row>
    <row r="41" spans="1:6" ht="63" x14ac:dyDescent="0.25">
      <c r="A41" s="17" t="s">
        <v>49</v>
      </c>
      <c r="B41" s="17" t="s">
        <v>50</v>
      </c>
    </row>
    <row r="42" spans="1:6" ht="23.25" x14ac:dyDescent="0.25">
      <c r="A42" s="18" t="s">
        <v>51</v>
      </c>
      <c r="B42" s="18" t="s">
        <v>52</v>
      </c>
    </row>
    <row r="43" spans="1:6" ht="43.5" customHeight="1" x14ac:dyDescent="0.25">
      <c r="A43" s="11" t="s">
        <v>29</v>
      </c>
      <c r="B43" s="11" t="s">
        <v>57</v>
      </c>
      <c r="C43" s="3" t="s">
        <v>58</v>
      </c>
      <c r="D43" s="7" t="s">
        <v>59</v>
      </c>
      <c r="E43" s="7" t="s">
        <v>60</v>
      </c>
      <c r="F43" s="7" t="s">
        <v>61</v>
      </c>
    </row>
    <row r="44" spans="1:6" x14ac:dyDescent="0.25">
      <c r="A44" s="10" t="s">
        <v>62</v>
      </c>
      <c r="B44" s="15">
        <v>9</v>
      </c>
      <c r="C44" s="15">
        <v>5</v>
      </c>
      <c r="D44" s="15">
        <v>7</v>
      </c>
      <c r="E44" s="15">
        <f>B44*C44*D44</f>
        <v>315</v>
      </c>
      <c r="F44" s="26">
        <f>(E44*31)/1000</f>
        <v>9.7650000000000006</v>
      </c>
    </row>
    <row r="45" spans="1:6" ht="30" x14ac:dyDescent="0.25">
      <c r="A45" s="10" t="s">
        <v>63</v>
      </c>
      <c r="B45" s="15">
        <v>5</v>
      </c>
      <c r="C45" s="15">
        <v>2</v>
      </c>
      <c r="D45" s="15">
        <v>1</v>
      </c>
      <c r="E45" s="15">
        <f t="shared" ref="E45:E56" si="0">B45*C45*D45</f>
        <v>10</v>
      </c>
      <c r="F45" s="26">
        <f t="shared" ref="F45:F56" si="1">(E45*31)/1000</f>
        <v>0.31</v>
      </c>
    </row>
    <row r="46" spans="1:6" x14ac:dyDescent="0.25">
      <c r="A46" s="10" t="s">
        <v>64</v>
      </c>
      <c r="B46" s="15">
        <v>125</v>
      </c>
      <c r="C46" s="15">
        <v>1</v>
      </c>
      <c r="D46" s="15">
        <v>8</v>
      </c>
      <c r="E46" s="15">
        <f t="shared" si="0"/>
        <v>1000</v>
      </c>
      <c r="F46" s="26">
        <f t="shared" si="1"/>
        <v>31</v>
      </c>
    </row>
    <row r="47" spans="1:6" x14ac:dyDescent="0.25">
      <c r="A47" s="10" t="s">
        <v>65</v>
      </c>
      <c r="B47" s="15">
        <v>75</v>
      </c>
      <c r="C47" s="15">
        <v>1</v>
      </c>
      <c r="D47" s="15">
        <v>3</v>
      </c>
      <c r="E47" s="15">
        <f t="shared" si="0"/>
        <v>225</v>
      </c>
      <c r="F47" s="26">
        <f t="shared" si="1"/>
        <v>6.9749999999999996</v>
      </c>
    </row>
    <row r="48" spans="1:6" x14ac:dyDescent="0.25">
      <c r="A48" s="10" t="s">
        <v>66</v>
      </c>
      <c r="B48" s="15">
        <v>80</v>
      </c>
      <c r="C48" s="15">
        <v>1</v>
      </c>
      <c r="D48" s="15">
        <v>3</v>
      </c>
      <c r="E48" s="15">
        <f t="shared" si="0"/>
        <v>240</v>
      </c>
      <c r="F48" s="26">
        <f t="shared" si="1"/>
        <v>7.44</v>
      </c>
    </row>
    <row r="49" spans="1:6" x14ac:dyDescent="0.25">
      <c r="A49" s="10" t="s">
        <v>67</v>
      </c>
      <c r="B49" s="15">
        <v>20</v>
      </c>
      <c r="C49" s="15">
        <v>1</v>
      </c>
      <c r="D49" s="15">
        <v>3</v>
      </c>
      <c r="E49" s="15">
        <f t="shared" si="0"/>
        <v>60</v>
      </c>
      <c r="F49" s="26">
        <f t="shared" si="1"/>
        <v>1.86</v>
      </c>
    </row>
    <row r="50" spans="1:6" x14ac:dyDescent="0.25">
      <c r="A50" s="10" t="s">
        <v>68</v>
      </c>
      <c r="B50" s="15">
        <v>500</v>
      </c>
      <c r="C50" s="15">
        <v>1</v>
      </c>
      <c r="D50" s="15">
        <v>0.3</v>
      </c>
      <c r="E50" s="15">
        <f t="shared" si="0"/>
        <v>150</v>
      </c>
      <c r="F50" s="26">
        <f t="shared" si="1"/>
        <v>4.6500000000000004</v>
      </c>
    </row>
    <row r="51" spans="1:6" x14ac:dyDescent="0.25">
      <c r="A51" s="10" t="s">
        <v>69</v>
      </c>
      <c r="B51" s="15">
        <v>800</v>
      </c>
      <c r="C51" s="15">
        <v>1</v>
      </c>
      <c r="D51" s="15">
        <v>0.2</v>
      </c>
      <c r="E51" s="15">
        <f t="shared" si="0"/>
        <v>160</v>
      </c>
      <c r="F51" s="26">
        <f t="shared" si="1"/>
        <v>4.96</v>
      </c>
    </row>
    <row r="52" spans="1:6" ht="15.75" customHeight="1" x14ac:dyDescent="0.25">
      <c r="A52" s="10" t="s">
        <v>70</v>
      </c>
      <c r="B52" s="15">
        <v>1800</v>
      </c>
      <c r="C52" s="15">
        <v>1</v>
      </c>
      <c r="D52" s="15">
        <v>1</v>
      </c>
      <c r="E52" s="15">
        <f t="shared" si="0"/>
        <v>1800</v>
      </c>
      <c r="F52" s="26">
        <f t="shared" si="1"/>
        <v>55.8</v>
      </c>
    </row>
    <row r="53" spans="1:6" x14ac:dyDescent="0.25">
      <c r="A53" s="10" t="s">
        <v>74</v>
      </c>
      <c r="B53" s="15">
        <v>600</v>
      </c>
      <c r="C53" s="15">
        <v>0</v>
      </c>
      <c r="D53" s="15">
        <v>0.2</v>
      </c>
      <c r="E53" s="15">
        <f t="shared" si="0"/>
        <v>0</v>
      </c>
      <c r="F53" s="26">
        <f t="shared" si="1"/>
        <v>0</v>
      </c>
    </row>
    <row r="54" spans="1:6" x14ac:dyDescent="0.25">
      <c r="A54" s="10" t="s">
        <v>73</v>
      </c>
      <c r="B54" s="15">
        <v>750</v>
      </c>
      <c r="C54" s="15">
        <v>0</v>
      </c>
      <c r="D54" s="15">
        <v>1</v>
      </c>
      <c r="E54" s="15">
        <f t="shared" si="0"/>
        <v>0</v>
      </c>
      <c r="F54" s="26">
        <f t="shared" si="1"/>
        <v>0</v>
      </c>
    </row>
    <row r="55" spans="1:6" x14ac:dyDescent="0.25">
      <c r="A55" s="10" t="s">
        <v>71</v>
      </c>
      <c r="B55" s="15">
        <v>1500</v>
      </c>
      <c r="C55" s="15">
        <v>0</v>
      </c>
      <c r="D55" s="15">
        <v>0.2</v>
      </c>
      <c r="E55" s="15">
        <f t="shared" si="0"/>
        <v>0</v>
      </c>
      <c r="F55" s="26">
        <f t="shared" si="1"/>
        <v>0</v>
      </c>
    </row>
    <row r="56" spans="1:6" x14ac:dyDescent="0.25">
      <c r="A56" s="10" t="s">
        <v>72</v>
      </c>
      <c r="B56" s="15">
        <v>2000</v>
      </c>
      <c r="C56" s="15">
        <v>0</v>
      </c>
      <c r="D56" s="15">
        <v>0.2</v>
      </c>
      <c r="E56" s="15">
        <f t="shared" si="0"/>
        <v>0</v>
      </c>
      <c r="F56" s="26">
        <f t="shared" si="1"/>
        <v>0</v>
      </c>
    </row>
    <row r="57" spans="1:6" x14ac:dyDescent="0.25">
      <c r="A57" s="10" t="s">
        <v>34</v>
      </c>
      <c r="B57" s="16">
        <f>SUM(B44:B56)</f>
        <v>8264</v>
      </c>
      <c r="C57" s="16"/>
      <c r="D57" s="16"/>
      <c r="E57" s="16">
        <f>SUM(E44:E56)</f>
        <v>3960</v>
      </c>
      <c r="F57" s="27">
        <f>SUM(F44:F56)</f>
        <v>122.75999999999999</v>
      </c>
    </row>
    <row r="58" spans="1:6" ht="30" x14ac:dyDescent="0.25">
      <c r="A58" s="10" t="s">
        <v>55</v>
      </c>
      <c r="B58" s="10" t="s">
        <v>56</v>
      </c>
      <c r="C58" s="2"/>
      <c r="D58" s="2"/>
      <c r="E58" s="2"/>
      <c r="F58" s="2"/>
    </row>
    <row r="62" spans="1:6" ht="63" x14ac:dyDescent="0.25">
      <c r="A62" s="17" t="s">
        <v>49</v>
      </c>
      <c r="B62" s="17" t="s">
        <v>50</v>
      </c>
    </row>
    <row r="63" spans="1:6" ht="23.25" x14ac:dyDescent="0.25">
      <c r="A63" s="19" t="s">
        <v>53</v>
      </c>
      <c r="B63" s="19" t="s">
        <v>54</v>
      </c>
    </row>
    <row r="64" spans="1:6" ht="43.5" customHeight="1" x14ac:dyDescent="0.25">
      <c r="A64" s="11" t="s">
        <v>29</v>
      </c>
      <c r="B64" s="11" t="s">
        <v>57</v>
      </c>
      <c r="C64" s="3" t="s">
        <v>58</v>
      </c>
      <c r="D64" s="7" t="s">
        <v>59</v>
      </c>
      <c r="E64" s="7" t="s">
        <v>60</v>
      </c>
      <c r="F64" s="7" t="s">
        <v>61</v>
      </c>
    </row>
    <row r="65" spans="1:6" x14ac:dyDescent="0.25">
      <c r="A65" s="10" t="s">
        <v>62</v>
      </c>
      <c r="B65" s="10">
        <v>9</v>
      </c>
      <c r="C65" s="15">
        <v>5</v>
      </c>
      <c r="D65" s="15">
        <v>5</v>
      </c>
      <c r="E65" s="15">
        <f>B65*C65*D65</f>
        <v>225</v>
      </c>
      <c r="F65" s="26">
        <f>(E65*31)/1000</f>
        <v>6.9749999999999996</v>
      </c>
    </row>
    <row r="66" spans="1:6" ht="30" x14ac:dyDescent="0.25">
      <c r="A66" s="10" t="s">
        <v>63</v>
      </c>
      <c r="B66" s="10">
        <v>5</v>
      </c>
      <c r="C66" s="15">
        <v>2</v>
      </c>
      <c r="D66" s="15">
        <v>1</v>
      </c>
      <c r="E66" s="15">
        <f t="shared" ref="E66:E80" si="2">B66*C66*D66</f>
        <v>10</v>
      </c>
      <c r="F66" s="26">
        <f t="shared" ref="F66:F80" si="3">(E66*31)/1000</f>
        <v>0.31</v>
      </c>
    </row>
    <row r="67" spans="1:6" x14ac:dyDescent="0.25">
      <c r="A67" s="10" t="s">
        <v>64</v>
      </c>
      <c r="B67" s="10">
        <v>125</v>
      </c>
      <c r="C67" s="15">
        <v>1</v>
      </c>
      <c r="D67" s="15">
        <v>10</v>
      </c>
      <c r="E67" s="15">
        <f t="shared" si="2"/>
        <v>1250</v>
      </c>
      <c r="F67" s="26">
        <f t="shared" si="3"/>
        <v>38.75</v>
      </c>
    </row>
    <row r="68" spans="1:6" x14ac:dyDescent="0.25">
      <c r="A68" s="10" t="s">
        <v>65</v>
      </c>
      <c r="B68" s="10">
        <v>75</v>
      </c>
      <c r="C68" s="15">
        <v>1</v>
      </c>
      <c r="D68" s="15">
        <v>4</v>
      </c>
      <c r="E68" s="15">
        <f t="shared" si="2"/>
        <v>300</v>
      </c>
      <c r="F68" s="26">
        <f t="shared" si="3"/>
        <v>9.3000000000000007</v>
      </c>
    </row>
    <row r="69" spans="1:6" x14ac:dyDescent="0.25">
      <c r="A69" s="10" t="s">
        <v>66</v>
      </c>
      <c r="B69" s="10">
        <v>80</v>
      </c>
      <c r="C69" s="15">
        <v>1</v>
      </c>
      <c r="D69" s="15">
        <v>4</v>
      </c>
      <c r="E69" s="15">
        <f t="shared" si="2"/>
        <v>320</v>
      </c>
      <c r="F69" s="26">
        <f t="shared" si="3"/>
        <v>9.92</v>
      </c>
    </row>
    <row r="70" spans="1:6" x14ac:dyDescent="0.25">
      <c r="A70" s="10" t="s">
        <v>67</v>
      </c>
      <c r="B70" s="10">
        <v>20</v>
      </c>
      <c r="C70" s="15">
        <v>1</v>
      </c>
      <c r="D70" s="15">
        <v>4</v>
      </c>
      <c r="E70" s="15">
        <f t="shared" si="2"/>
        <v>80</v>
      </c>
      <c r="F70" s="26">
        <f t="shared" si="3"/>
        <v>2.48</v>
      </c>
    </row>
    <row r="71" spans="1:6" x14ac:dyDescent="0.25">
      <c r="A71" s="10" t="s">
        <v>68</v>
      </c>
      <c r="B71" s="10">
        <v>500</v>
      </c>
      <c r="C71" s="15">
        <v>1</v>
      </c>
      <c r="D71" s="15">
        <v>1</v>
      </c>
      <c r="E71" s="15">
        <f t="shared" si="2"/>
        <v>500</v>
      </c>
      <c r="F71" s="26">
        <f t="shared" si="3"/>
        <v>15.5</v>
      </c>
    </row>
    <row r="72" spans="1:6" x14ac:dyDescent="0.25">
      <c r="A72" s="10" t="s">
        <v>69</v>
      </c>
      <c r="B72" s="10">
        <v>800</v>
      </c>
      <c r="C72" s="15">
        <v>1</v>
      </c>
      <c r="D72" s="15">
        <v>0.2</v>
      </c>
      <c r="E72" s="15">
        <f t="shared" si="2"/>
        <v>160</v>
      </c>
      <c r="F72" s="26">
        <f t="shared" si="3"/>
        <v>4.96</v>
      </c>
    </row>
    <row r="73" spans="1:6" x14ac:dyDescent="0.25">
      <c r="A73" s="10" t="s">
        <v>70</v>
      </c>
      <c r="B73" s="10">
        <v>1800</v>
      </c>
      <c r="C73" s="15">
        <v>1</v>
      </c>
      <c r="D73" s="15">
        <v>1</v>
      </c>
      <c r="E73" s="15">
        <f t="shared" si="2"/>
        <v>1800</v>
      </c>
      <c r="F73" s="26">
        <f t="shared" si="3"/>
        <v>55.8</v>
      </c>
    </row>
    <row r="74" spans="1:6" x14ac:dyDescent="0.25">
      <c r="A74" s="10" t="s">
        <v>74</v>
      </c>
      <c r="B74" s="10">
        <v>600</v>
      </c>
      <c r="C74" s="15">
        <v>0</v>
      </c>
      <c r="D74" s="15">
        <v>0.2</v>
      </c>
      <c r="E74" s="15">
        <f t="shared" si="2"/>
        <v>0</v>
      </c>
      <c r="F74" s="26">
        <f t="shared" si="3"/>
        <v>0</v>
      </c>
    </row>
    <row r="75" spans="1:6" x14ac:dyDescent="0.25">
      <c r="A75" s="10" t="s">
        <v>73</v>
      </c>
      <c r="B75" s="10">
        <v>750</v>
      </c>
      <c r="C75" s="15">
        <v>0</v>
      </c>
      <c r="D75" s="15">
        <v>1</v>
      </c>
      <c r="E75" s="15">
        <f t="shared" si="2"/>
        <v>0</v>
      </c>
      <c r="F75" s="26">
        <f t="shared" si="3"/>
        <v>0</v>
      </c>
    </row>
    <row r="76" spans="1:6" x14ac:dyDescent="0.25">
      <c r="A76" s="10" t="s">
        <v>71</v>
      </c>
      <c r="B76" s="10">
        <v>1500</v>
      </c>
      <c r="C76" s="15">
        <v>1</v>
      </c>
      <c r="D76" s="15">
        <v>0.2</v>
      </c>
      <c r="E76" s="15">
        <f t="shared" si="2"/>
        <v>300</v>
      </c>
      <c r="F76" s="26">
        <f t="shared" si="3"/>
        <v>9.3000000000000007</v>
      </c>
    </row>
    <row r="77" spans="1:6" x14ac:dyDescent="0.25">
      <c r="A77" s="10" t="s">
        <v>72</v>
      </c>
      <c r="B77" s="10">
        <v>2000</v>
      </c>
      <c r="C77" s="15">
        <v>1</v>
      </c>
      <c r="D77" s="15">
        <v>0.2</v>
      </c>
      <c r="E77" s="15">
        <f t="shared" si="2"/>
        <v>400</v>
      </c>
      <c r="F77" s="26">
        <f t="shared" si="3"/>
        <v>12.4</v>
      </c>
    </row>
    <row r="78" spans="1:6" x14ac:dyDescent="0.25">
      <c r="A78" s="10" t="s">
        <v>97</v>
      </c>
      <c r="B78" s="10">
        <v>2000</v>
      </c>
      <c r="C78" s="15">
        <v>1</v>
      </c>
      <c r="D78" s="15">
        <v>0.2</v>
      </c>
      <c r="E78" s="15">
        <f t="shared" si="2"/>
        <v>400</v>
      </c>
      <c r="F78" s="26">
        <f t="shared" si="3"/>
        <v>12.4</v>
      </c>
    </row>
    <row r="79" spans="1:6" x14ac:dyDescent="0.25">
      <c r="A79" s="10" t="s">
        <v>96</v>
      </c>
      <c r="B79" s="10">
        <v>2000</v>
      </c>
      <c r="C79" s="15">
        <v>1</v>
      </c>
      <c r="D79" s="15">
        <v>0.4</v>
      </c>
      <c r="E79" s="15">
        <f t="shared" si="2"/>
        <v>800</v>
      </c>
      <c r="F79" s="26">
        <f t="shared" si="3"/>
        <v>24.8</v>
      </c>
    </row>
    <row r="80" spans="1:6" x14ac:dyDescent="0.25">
      <c r="A80" s="10" t="s">
        <v>75</v>
      </c>
      <c r="B80" s="10">
        <v>1000</v>
      </c>
      <c r="C80" s="15">
        <v>1</v>
      </c>
      <c r="D80" s="15">
        <v>5</v>
      </c>
      <c r="E80" s="15">
        <f t="shared" si="2"/>
        <v>5000</v>
      </c>
      <c r="F80" s="26">
        <f t="shared" si="3"/>
        <v>155</v>
      </c>
    </row>
    <row r="81" spans="1:6" x14ac:dyDescent="0.25">
      <c r="A81" s="10" t="s">
        <v>34</v>
      </c>
      <c r="B81" s="16">
        <f>SUM(B65:B80)</f>
        <v>13264</v>
      </c>
      <c r="C81" s="16"/>
      <c r="D81" s="16"/>
      <c r="E81" s="16">
        <f t="shared" ref="E81:F81" si="4">SUM(E65:E80)</f>
        <v>11545</v>
      </c>
      <c r="F81" s="27">
        <f t="shared" si="4"/>
        <v>357.89500000000004</v>
      </c>
    </row>
    <row r="82" spans="1:6" ht="30" x14ac:dyDescent="0.25">
      <c r="A82" s="10" t="s">
        <v>55</v>
      </c>
      <c r="B82" s="10" t="s">
        <v>56</v>
      </c>
      <c r="C82" s="2"/>
      <c r="D82" s="2"/>
      <c r="E82" s="2"/>
      <c r="F82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" workbookViewId="0">
      <selection activeCell="H20" sqref="H20"/>
    </sheetView>
  </sheetViews>
  <sheetFormatPr defaultRowHeight="15" x14ac:dyDescent="0.25"/>
  <cols>
    <col min="1" max="1" width="51.5703125" style="9" customWidth="1"/>
    <col min="2" max="2" width="47.28515625" style="9" customWidth="1"/>
    <col min="3" max="3" width="27.7109375" customWidth="1"/>
    <col min="4" max="5" width="12.7109375" customWidth="1"/>
    <col min="6" max="6" width="13.28515625" customWidth="1"/>
  </cols>
  <sheetData>
    <row r="1" spans="1:6" ht="21" x14ac:dyDescent="0.25">
      <c r="A1" s="8" t="s">
        <v>6</v>
      </c>
    </row>
    <row r="2" spans="1:6" ht="21" x14ac:dyDescent="0.25">
      <c r="A2" s="8" t="s">
        <v>117</v>
      </c>
    </row>
    <row r="3" spans="1:6" ht="21" x14ac:dyDescent="0.25">
      <c r="A3" s="8" t="s">
        <v>116</v>
      </c>
    </row>
    <row r="4" spans="1:6" ht="21" x14ac:dyDescent="0.25">
      <c r="A4" s="17" t="s">
        <v>9</v>
      </c>
      <c r="B4" s="17" t="s">
        <v>10</v>
      </c>
      <c r="C4" s="4"/>
    </row>
    <row r="5" spans="1:6" x14ac:dyDescent="0.25">
      <c r="A5" s="10" t="s">
        <v>11</v>
      </c>
      <c r="B5" s="10" t="s">
        <v>12</v>
      </c>
      <c r="C5" s="20" t="s">
        <v>98</v>
      </c>
    </row>
    <row r="6" spans="1:6" x14ac:dyDescent="0.25">
      <c r="A6" s="10" t="s">
        <v>13</v>
      </c>
      <c r="B6" s="10" t="s">
        <v>14</v>
      </c>
      <c r="C6" s="20" t="s">
        <v>99</v>
      </c>
    </row>
    <row r="7" spans="1:6" ht="30" x14ac:dyDescent="0.25">
      <c r="A7" s="10" t="s">
        <v>15</v>
      </c>
      <c r="B7" s="10" t="s">
        <v>16</v>
      </c>
      <c r="C7" s="20" t="s">
        <v>100</v>
      </c>
    </row>
    <row r="8" spans="1:6" x14ac:dyDescent="0.25">
      <c r="A8" s="10" t="s">
        <v>79</v>
      </c>
      <c r="B8" s="10" t="s">
        <v>80</v>
      </c>
      <c r="C8" s="20" t="s">
        <v>78</v>
      </c>
    </row>
    <row r="9" spans="1:6" ht="30" x14ac:dyDescent="0.25">
      <c r="A9" s="10" t="s">
        <v>17</v>
      </c>
      <c r="B9" s="10" t="s">
        <v>18</v>
      </c>
      <c r="C9" s="20" t="s">
        <v>101</v>
      </c>
    </row>
    <row r="10" spans="1:6" x14ac:dyDescent="0.25">
      <c r="A10" s="10" t="s">
        <v>19</v>
      </c>
      <c r="B10" s="10" t="s">
        <v>20</v>
      </c>
      <c r="C10" s="20" t="s">
        <v>102</v>
      </c>
    </row>
    <row r="11" spans="1:6" ht="30" x14ac:dyDescent="0.25">
      <c r="A11" s="10" t="s">
        <v>21</v>
      </c>
      <c r="B11" s="10" t="s">
        <v>22</v>
      </c>
      <c r="C11" s="20" t="s">
        <v>103</v>
      </c>
    </row>
    <row r="12" spans="1:6" x14ac:dyDescent="0.25">
      <c r="A12" s="10" t="s">
        <v>23</v>
      </c>
      <c r="B12" s="10" t="s">
        <v>24</v>
      </c>
      <c r="C12" s="20" t="s">
        <v>104</v>
      </c>
    </row>
    <row r="13" spans="1:6" x14ac:dyDescent="0.25">
      <c r="A13" s="10" t="s">
        <v>25</v>
      </c>
      <c r="B13" s="10" t="s">
        <v>26</v>
      </c>
      <c r="C13" s="20" t="s">
        <v>133</v>
      </c>
    </row>
    <row r="16" spans="1:6" ht="44.25" customHeight="1" x14ac:dyDescent="0.25">
      <c r="A16" s="17" t="s">
        <v>27</v>
      </c>
      <c r="B16" s="22" t="s">
        <v>27</v>
      </c>
      <c r="C16" s="22" t="s">
        <v>28</v>
      </c>
      <c r="D16" s="5"/>
      <c r="E16" s="5"/>
      <c r="F16" s="5"/>
    </row>
    <row r="17" spans="1:6" ht="30" x14ac:dyDescent="0.25">
      <c r="A17" s="11" t="s">
        <v>29</v>
      </c>
      <c r="B17" s="7" t="s">
        <v>29</v>
      </c>
      <c r="C17" s="7" t="s">
        <v>131</v>
      </c>
      <c r="D17" s="7" t="s">
        <v>30</v>
      </c>
      <c r="E17" s="7" t="s">
        <v>129</v>
      </c>
      <c r="F17" s="7" t="s">
        <v>130</v>
      </c>
    </row>
    <row r="18" spans="1:6" x14ac:dyDescent="0.25">
      <c r="A18" s="10" t="s">
        <v>32</v>
      </c>
      <c r="B18" s="23" t="s">
        <v>32</v>
      </c>
      <c r="C18" s="29" t="s">
        <v>3</v>
      </c>
      <c r="D18" s="33">
        <v>1</v>
      </c>
      <c r="E18" s="33">
        <v>1807.3440000000001</v>
      </c>
      <c r="F18" s="33">
        <v>1807.3440000000001</v>
      </c>
    </row>
    <row r="19" spans="1:6" x14ac:dyDescent="0.25">
      <c r="A19" s="10" t="s">
        <v>31</v>
      </c>
      <c r="B19" s="23" t="s">
        <v>31</v>
      </c>
      <c r="C19" s="29" t="s">
        <v>7</v>
      </c>
      <c r="D19" s="33">
        <v>20</v>
      </c>
      <c r="E19" s="33">
        <v>207.50400000000002</v>
      </c>
      <c r="F19" s="33">
        <v>4150.08</v>
      </c>
    </row>
    <row r="20" spans="1:6" ht="30" x14ac:dyDescent="0.25">
      <c r="A20" s="10" t="s">
        <v>33</v>
      </c>
      <c r="B20" s="23" t="s">
        <v>33</v>
      </c>
      <c r="C20" s="29" t="s">
        <v>4</v>
      </c>
      <c r="D20" s="33">
        <v>10</v>
      </c>
      <c r="E20" s="33">
        <v>297.39599999999996</v>
      </c>
      <c r="F20" s="33">
        <v>2973.9599999999996</v>
      </c>
    </row>
    <row r="21" spans="1:6" x14ac:dyDescent="0.25">
      <c r="A21" s="10" t="s">
        <v>34</v>
      </c>
      <c r="B21" s="23" t="s">
        <v>34</v>
      </c>
      <c r="C21" s="29"/>
      <c r="D21" s="33"/>
      <c r="E21" s="33"/>
      <c r="F21" s="33">
        <v>8931.384</v>
      </c>
    </row>
    <row r="24" spans="1:6" ht="30" x14ac:dyDescent="0.25">
      <c r="A24" s="12" t="s">
        <v>35</v>
      </c>
      <c r="B24" s="12" t="s">
        <v>36</v>
      </c>
    </row>
    <row r="25" spans="1:6" x14ac:dyDescent="0.25">
      <c r="A25" s="13" t="s">
        <v>37</v>
      </c>
      <c r="B25" s="13" t="s">
        <v>38</v>
      </c>
    </row>
    <row r="26" spans="1:6" ht="30" x14ac:dyDescent="0.25">
      <c r="A26" s="13" t="s">
        <v>39</v>
      </c>
      <c r="B26" s="13" t="s">
        <v>40</v>
      </c>
    </row>
    <row r="27" spans="1:6" x14ac:dyDescent="0.25">
      <c r="A27" s="13" t="s">
        <v>41</v>
      </c>
      <c r="B27" s="13" t="s">
        <v>42</v>
      </c>
    </row>
    <row r="30" spans="1:6" ht="45" x14ac:dyDescent="0.25">
      <c r="A30" s="12" t="s">
        <v>43</v>
      </c>
      <c r="B30" s="12" t="s">
        <v>44</v>
      </c>
    </row>
    <row r="31" spans="1:6" ht="45" x14ac:dyDescent="0.25">
      <c r="A31" s="13" t="s">
        <v>45</v>
      </c>
      <c r="B31" s="13" t="s">
        <v>46</v>
      </c>
    </row>
    <row r="34" spans="1:6" ht="42" x14ac:dyDescent="0.25">
      <c r="A34" s="17" t="s">
        <v>47</v>
      </c>
      <c r="B34" s="17" t="s">
        <v>48</v>
      </c>
    </row>
    <row r="37" spans="1:6" ht="36" x14ac:dyDescent="0.25">
      <c r="A37" s="14" t="s">
        <v>76</v>
      </c>
    </row>
    <row r="41" spans="1:6" ht="63" x14ac:dyDescent="0.25">
      <c r="A41" s="17" t="s">
        <v>49</v>
      </c>
      <c r="B41" s="17" t="s">
        <v>50</v>
      </c>
    </row>
    <row r="42" spans="1:6" ht="23.25" x14ac:dyDescent="0.25">
      <c r="A42" s="18" t="s">
        <v>51</v>
      </c>
      <c r="B42" s="18" t="s">
        <v>52</v>
      </c>
    </row>
    <row r="43" spans="1:6" ht="43.5" customHeight="1" x14ac:dyDescent="0.25">
      <c r="A43" s="11" t="s">
        <v>29</v>
      </c>
      <c r="B43" s="11" t="s">
        <v>57</v>
      </c>
      <c r="C43" s="3" t="s">
        <v>58</v>
      </c>
      <c r="D43" s="7" t="s">
        <v>59</v>
      </c>
      <c r="E43" s="7" t="s">
        <v>60</v>
      </c>
      <c r="F43" s="7" t="s">
        <v>61</v>
      </c>
    </row>
    <row r="44" spans="1:6" x14ac:dyDescent="0.25">
      <c r="A44" s="10" t="s">
        <v>62</v>
      </c>
      <c r="B44" s="15">
        <v>9</v>
      </c>
      <c r="C44" s="15">
        <v>8</v>
      </c>
      <c r="D44" s="15">
        <v>7</v>
      </c>
      <c r="E44" s="15">
        <f>B44*C44*D44</f>
        <v>504</v>
      </c>
      <c r="F44" s="26">
        <f>(E44*31)/1000</f>
        <v>15.624000000000001</v>
      </c>
    </row>
    <row r="45" spans="1:6" x14ac:dyDescent="0.25">
      <c r="A45" s="10" t="s">
        <v>63</v>
      </c>
      <c r="B45" s="15">
        <v>5</v>
      </c>
      <c r="C45" s="15">
        <v>2</v>
      </c>
      <c r="D45" s="15">
        <v>1</v>
      </c>
      <c r="E45" s="15">
        <f t="shared" ref="E45:E56" si="0">B45*C45*D45</f>
        <v>10</v>
      </c>
      <c r="F45" s="26">
        <f t="shared" ref="F45:F56" si="1">(E45*31)/1000</f>
        <v>0.31</v>
      </c>
    </row>
    <row r="46" spans="1:6" x14ac:dyDescent="0.25">
      <c r="A46" s="10" t="s">
        <v>64</v>
      </c>
      <c r="B46" s="15">
        <v>125</v>
      </c>
      <c r="C46" s="15">
        <v>2</v>
      </c>
      <c r="D46" s="15">
        <v>8</v>
      </c>
      <c r="E46" s="15">
        <f t="shared" si="0"/>
        <v>2000</v>
      </c>
      <c r="F46" s="26">
        <f t="shared" si="1"/>
        <v>62</v>
      </c>
    </row>
    <row r="47" spans="1:6" x14ac:dyDescent="0.25">
      <c r="A47" s="10" t="s">
        <v>65</v>
      </c>
      <c r="B47" s="15">
        <v>75</v>
      </c>
      <c r="C47" s="15">
        <v>2</v>
      </c>
      <c r="D47" s="15">
        <v>3</v>
      </c>
      <c r="E47" s="15">
        <f t="shared" si="0"/>
        <v>450</v>
      </c>
      <c r="F47" s="26">
        <f t="shared" si="1"/>
        <v>13.95</v>
      </c>
    </row>
    <row r="48" spans="1:6" x14ac:dyDescent="0.25">
      <c r="A48" s="10" t="s">
        <v>66</v>
      </c>
      <c r="B48" s="15">
        <v>80</v>
      </c>
      <c r="C48" s="15">
        <v>2</v>
      </c>
      <c r="D48" s="15">
        <v>3</v>
      </c>
      <c r="E48" s="15">
        <f t="shared" si="0"/>
        <v>480</v>
      </c>
      <c r="F48" s="26">
        <f t="shared" si="1"/>
        <v>14.88</v>
      </c>
    </row>
    <row r="49" spans="1:6" x14ac:dyDescent="0.25">
      <c r="A49" s="10" t="s">
        <v>67</v>
      </c>
      <c r="B49" s="15">
        <v>20</v>
      </c>
      <c r="C49" s="15">
        <v>2</v>
      </c>
      <c r="D49" s="15">
        <v>3</v>
      </c>
      <c r="E49" s="15">
        <f t="shared" si="0"/>
        <v>120</v>
      </c>
      <c r="F49" s="26">
        <f t="shared" si="1"/>
        <v>3.72</v>
      </c>
    </row>
    <row r="50" spans="1:6" x14ac:dyDescent="0.25">
      <c r="A50" s="10" t="s">
        <v>68</v>
      </c>
      <c r="B50" s="15">
        <v>500</v>
      </c>
      <c r="C50" s="15">
        <v>1</v>
      </c>
      <c r="D50" s="15">
        <v>0.3</v>
      </c>
      <c r="E50" s="15">
        <f t="shared" si="0"/>
        <v>150</v>
      </c>
      <c r="F50" s="26">
        <f t="shared" si="1"/>
        <v>4.6500000000000004</v>
      </c>
    </row>
    <row r="51" spans="1:6" x14ac:dyDescent="0.25">
      <c r="A51" s="10" t="s">
        <v>69</v>
      </c>
      <c r="B51" s="15">
        <v>800</v>
      </c>
      <c r="C51" s="15">
        <v>1</v>
      </c>
      <c r="D51" s="15">
        <v>0.2</v>
      </c>
      <c r="E51" s="15">
        <f t="shared" si="0"/>
        <v>160</v>
      </c>
      <c r="F51" s="26">
        <f t="shared" si="1"/>
        <v>4.96</v>
      </c>
    </row>
    <row r="52" spans="1:6" ht="15.75" customHeight="1" x14ac:dyDescent="0.25">
      <c r="A52" s="10" t="s">
        <v>70</v>
      </c>
      <c r="B52" s="15">
        <v>1700</v>
      </c>
      <c r="C52" s="15">
        <v>2</v>
      </c>
      <c r="D52" s="15">
        <v>1</v>
      </c>
      <c r="E52" s="15">
        <f t="shared" si="0"/>
        <v>3400</v>
      </c>
      <c r="F52" s="26">
        <f t="shared" si="1"/>
        <v>105.4</v>
      </c>
    </row>
    <row r="53" spans="1:6" x14ac:dyDescent="0.25">
      <c r="A53" s="10" t="s">
        <v>74</v>
      </c>
      <c r="B53" s="15">
        <v>600</v>
      </c>
      <c r="C53" s="15">
        <v>0</v>
      </c>
      <c r="D53" s="15">
        <v>0.2</v>
      </c>
      <c r="E53" s="15">
        <f t="shared" si="0"/>
        <v>0</v>
      </c>
      <c r="F53" s="26">
        <f t="shared" si="1"/>
        <v>0</v>
      </c>
    </row>
    <row r="54" spans="1:6" x14ac:dyDescent="0.25">
      <c r="A54" s="10" t="s">
        <v>73</v>
      </c>
      <c r="B54" s="15">
        <v>750</v>
      </c>
      <c r="C54" s="15">
        <v>0</v>
      </c>
      <c r="D54" s="15">
        <v>1</v>
      </c>
      <c r="E54" s="15">
        <f t="shared" si="0"/>
        <v>0</v>
      </c>
      <c r="F54" s="26">
        <f t="shared" si="1"/>
        <v>0</v>
      </c>
    </row>
    <row r="55" spans="1:6" x14ac:dyDescent="0.25">
      <c r="A55" s="10" t="s">
        <v>71</v>
      </c>
      <c r="B55" s="15">
        <v>1500</v>
      </c>
      <c r="C55" s="15">
        <v>0</v>
      </c>
      <c r="D55" s="15">
        <v>0.2</v>
      </c>
      <c r="E55" s="15">
        <f t="shared" si="0"/>
        <v>0</v>
      </c>
      <c r="F55" s="26">
        <f t="shared" si="1"/>
        <v>0</v>
      </c>
    </row>
    <row r="56" spans="1:6" x14ac:dyDescent="0.25">
      <c r="A56" s="10" t="s">
        <v>72</v>
      </c>
      <c r="B56" s="15">
        <v>2000</v>
      </c>
      <c r="C56" s="15">
        <v>0</v>
      </c>
      <c r="D56" s="15">
        <v>0.2</v>
      </c>
      <c r="E56" s="15">
        <f t="shared" si="0"/>
        <v>0</v>
      </c>
      <c r="F56" s="26">
        <f t="shared" si="1"/>
        <v>0</v>
      </c>
    </row>
    <row r="57" spans="1:6" x14ac:dyDescent="0.25">
      <c r="A57" s="10" t="s">
        <v>34</v>
      </c>
      <c r="B57" s="16">
        <f>SUM(B44:B56)</f>
        <v>8164</v>
      </c>
      <c r="C57" s="16"/>
      <c r="D57" s="16"/>
      <c r="E57" s="16">
        <f>SUM(E44:E56)</f>
        <v>7274</v>
      </c>
      <c r="F57" s="27">
        <f>SUM(F44:F56)</f>
        <v>225.494</v>
      </c>
    </row>
    <row r="58" spans="1:6" ht="30" x14ac:dyDescent="0.25">
      <c r="A58" s="10" t="s">
        <v>55</v>
      </c>
      <c r="B58" s="10" t="s">
        <v>56</v>
      </c>
      <c r="C58" s="2"/>
      <c r="D58" s="2"/>
      <c r="E58" s="2"/>
      <c r="F58" s="2"/>
    </row>
    <row r="62" spans="1:6" ht="63" x14ac:dyDescent="0.25">
      <c r="A62" s="17" t="s">
        <v>49</v>
      </c>
      <c r="B62" s="17" t="s">
        <v>50</v>
      </c>
    </row>
    <row r="63" spans="1:6" ht="23.25" x14ac:dyDescent="0.25">
      <c r="A63" s="19" t="s">
        <v>53</v>
      </c>
      <c r="B63" s="19" t="s">
        <v>54</v>
      </c>
    </row>
    <row r="64" spans="1:6" ht="43.5" customHeight="1" x14ac:dyDescent="0.25">
      <c r="A64" s="11" t="s">
        <v>29</v>
      </c>
      <c r="B64" s="11" t="s">
        <v>57</v>
      </c>
      <c r="C64" s="3" t="s">
        <v>58</v>
      </c>
      <c r="D64" s="7" t="s">
        <v>59</v>
      </c>
      <c r="E64" s="7" t="s">
        <v>60</v>
      </c>
      <c r="F64" s="7" t="s">
        <v>61</v>
      </c>
    </row>
    <row r="65" spans="1:6" x14ac:dyDescent="0.25">
      <c r="A65" s="10" t="s">
        <v>62</v>
      </c>
      <c r="B65" s="10">
        <v>9</v>
      </c>
      <c r="C65" s="15">
        <v>10</v>
      </c>
      <c r="D65" s="15">
        <v>5</v>
      </c>
      <c r="E65" s="15">
        <f>B65*C65*D65</f>
        <v>450</v>
      </c>
      <c r="F65" s="26">
        <f>(E65*31)/1000</f>
        <v>13.95</v>
      </c>
    </row>
    <row r="66" spans="1:6" x14ac:dyDescent="0.25">
      <c r="A66" s="10" t="s">
        <v>63</v>
      </c>
      <c r="B66" s="10">
        <v>5</v>
      </c>
      <c r="C66" s="15">
        <v>3</v>
      </c>
      <c r="D66" s="15">
        <v>1</v>
      </c>
      <c r="E66" s="15">
        <f t="shared" ref="E66:E80" si="2">B66*C66*D66</f>
        <v>15</v>
      </c>
      <c r="F66" s="26">
        <f t="shared" ref="F66:F80" si="3">(E66*31)/1000</f>
        <v>0.46500000000000002</v>
      </c>
    </row>
    <row r="67" spans="1:6" x14ac:dyDescent="0.25">
      <c r="A67" s="10" t="s">
        <v>64</v>
      </c>
      <c r="B67" s="10">
        <v>125</v>
      </c>
      <c r="C67" s="15">
        <v>2</v>
      </c>
      <c r="D67" s="15">
        <v>10</v>
      </c>
      <c r="E67" s="15">
        <f t="shared" si="2"/>
        <v>2500</v>
      </c>
      <c r="F67" s="26">
        <f t="shared" si="3"/>
        <v>77.5</v>
      </c>
    </row>
    <row r="68" spans="1:6" x14ac:dyDescent="0.25">
      <c r="A68" s="10" t="s">
        <v>65</v>
      </c>
      <c r="B68" s="10">
        <v>75</v>
      </c>
      <c r="C68" s="15">
        <v>3</v>
      </c>
      <c r="D68" s="15">
        <v>4</v>
      </c>
      <c r="E68" s="15">
        <f t="shared" si="2"/>
        <v>900</v>
      </c>
      <c r="F68" s="26">
        <f t="shared" si="3"/>
        <v>27.9</v>
      </c>
    </row>
    <row r="69" spans="1:6" x14ac:dyDescent="0.25">
      <c r="A69" s="10" t="s">
        <v>66</v>
      </c>
      <c r="B69" s="10">
        <v>80</v>
      </c>
      <c r="C69" s="15">
        <v>2</v>
      </c>
      <c r="D69" s="15">
        <v>4</v>
      </c>
      <c r="E69" s="15">
        <f t="shared" si="2"/>
        <v>640</v>
      </c>
      <c r="F69" s="26">
        <f t="shared" si="3"/>
        <v>19.84</v>
      </c>
    </row>
    <row r="70" spans="1:6" x14ac:dyDescent="0.25">
      <c r="A70" s="10" t="s">
        <v>67</v>
      </c>
      <c r="B70" s="10">
        <v>20</v>
      </c>
      <c r="C70" s="15">
        <v>2</v>
      </c>
      <c r="D70" s="15">
        <v>4</v>
      </c>
      <c r="E70" s="15">
        <f t="shared" si="2"/>
        <v>160</v>
      </c>
      <c r="F70" s="26">
        <f t="shared" si="3"/>
        <v>4.96</v>
      </c>
    </row>
    <row r="71" spans="1:6" x14ac:dyDescent="0.25">
      <c r="A71" s="10" t="s">
        <v>68</v>
      </c>
      <c r="B71" s="10">
        <v>500</v>
      </c>
      <c r="C71" s="15">
        <v>1</v>
      </c>
      <c r="D71" s="15">
        <v>1</v>
      </c>
      <c r="E71" s="15">
        <f t="shared" si="2"/>
        <v>500</v>
      </c>
      <c r="F71" s="26">
        <f t="shared" si="3"/>
        <v>15.5</v>
      </c>
    </row>
    <row r="72" spans="1:6" x14ac:dyDescent="0.25">
      <c r="A72" s="10" t="s">
        <v>69</v>
      </c>
      <c r="B72" s="10">
        <v>800</v>
      </c>
      <c r="C72" s="15">
        <v>1</v>
      </c>
      <c r="D72" s="15">
        <v>0.2</v>
      </c>
      <c r="E72" s="15">
        <f t="shared" si="2"/>
        <v>160</v>
      </c>
      <c r="F72" s="26">
        <f t="shared" si="3"/>
        <v>4.96</v>
      </c>
    </row>
    <row r="73" spans="1:6" x14ac:dyDescent="0.25">
      <c r="A73" s="10" t="s">
        <v>70</v>
      </c>
      <c r="B73" s="10">
        <v>1800</v>
      </c>
      <c r="C73" s="15">
        <v>2</v>
      </c>
      <c r="D73" s="15">
        <v>1</v>
      </c>
      <c r="E73" s="15">
        <f t="shared" si="2"/>
        <v>3600</v>
      </c>
      <c r="F73" s="26">
        <f t="shared" si="3"/>
        <v>111.6</v>
      </c>
    </row>
    <row r="74" spans="1:6" x14ac:dyDescent="0.25">
      <c r="A74" s="10" t="s">
        <v>74</v>
      </c>
      <c r="B74" s="10">
        <v>600</v>
      </c>
      <c r="C74" s="15">
        <v>1</v>
      </c>
      <c r="D74" s="15">
        <v>0.2</v>
      </c>
      <c r="E74" s="15">
        <f t="shared" si="2"/>
        <v>120</v>
      </c>
      <c r="F74" s="26">
        <f t="shared" si="3"/>
        <v>3.72</v>
      </c>
    </row>
    <row r="75" spans="1:6" x14ac:dyDescent="0.25">
      <c r="A75" s="10" t="s">
        <v>73</v>
      </c>
      <c r="B75" s="10">
        <v>750</v>
      </c>
      <c r="C75" s="15">
        <v>1</v>
      </c>
      <c r="D75" s="15">
        <v>1</v>
      </c>
      <c r="E75" s="15">
        <f t="shared" si="2"/>
        <v>750</v>
      </c>
      <c r="F75" s="26">
        <f t="shared" si="3"/>
        <v>23.25</v>
      </c>
    </row>
    <row r="76" spans="1:6" x14ac:dyDescent="0.25">
      <c r="A76" s="10" t="s">
        <v>71</v>
      </c>
      <c r="B76" s="10">
        <v>1500</v>
      </c>
      <c r="C76" s="15">
        <v>1</v>
      </c>
      <c r="D76" s="15">
        <v>0.2</v>
      </c>
      <c r="E76" s="15">
        <f t="shared" si="2"/>
        <v>300</v>
      </c>
      <c r="F76" s="26">
        <f t="shared" si="3"/>
        <v>9.3000000000000007</v>
      </c>
    </row>
    <row r="77" spans="1:6" x14ac:dyDescent="0.25">
      <c r="A77" s="10" t="s">
        <v>72</v>
      </c>
      <c r="B77" s="10">
        <v>2000</v>
      </c>
      <c r="C77" s="15">
        <v>1</v>
      </c>
      <c r="D77" s="15">
        <v>0.2</v>
      </c>
      <c r="E77" s="15">
        <f t="shared" si="2"/>
        <v>400</v>
      </c>
      <c r="F77" s="26">
        <f t="shared" si="3"/>
        <v>12.4</v>
      </c>
    </row>
    <row r="78" spans="1:6" x14ac:dyDescent="0.25">
      <c r="A78" s="10" t="s">
        <v>97</v>
      </c>
      <c r="B78" s="10">
        <v>2000</v>
      </c>
      <c r="C78" s="15">
        <v>1</v>
      </c>
      <c r="D78" s="15">
        <v>0.2</v>
      </c>
      <c r="E78" s="15">
        <f t="shared" si="2"/>
        <v>400</v>
      </c>
      <c r="F78" s="26">
        <f t="shared" si="3"/>
        <v>12.4</v>
      </c>
    </row>
    <row r="79" spans="1:6" x14ac:dyDescent="0.25">
      <c r="A79" s="10" t="s">
        <v>96</v>
      </c>
      <c r="B79" s="10">
        <v>2000</v>
      </c>
      <c r="C79" s="15">
        <v>1</v>
      </c>
      <c r="D79" s="15">
        <v>0.4</v>
      </c>
      <c r="E79" s="15">
        <f t="shared" si="2"/>
        <v>800</v>
      </c>
      <c r="F79" s="26">
        <f t="shared" si="3"/>
        <v>24.8</v>
      </c>
    </row>
    <row r="80" spans="1:6" x14ac:dyDescent="0.25">
      <c r="A80" s="10" t="s">
        <v>75</v>
      </c>
      <c r="B80" s="10">
        <v>1000</v>
      </c>
      <c r="C80" s="15">
        <v>1</v>
      </c>
      <c r="D80" s="15">
        <v>5</v>
      </c>
      <c r="E80" s="15">
        <f t="shared" si="2"/>
        <v>5000</v>
      </c>
      <c r="F80" s="26">
        <f t="shared" si="3"/>
        <v>155</v>
      </c>
    </row>
    <row r="81" spans="1:6" x14ac:dyDescent="0.25">
      <c r="A81" s="10" t="s">
        <v>34</v>
      </c>
      <c r="B81" s="16">
        <f>SUM(B65:B80)</f>
        <v>13264</v>
      </c>
      <c r="C81" s="16"/>
      <c r="D81" s="16"/>
      <c r="E81" s="16">
        <f t="shared" ref="E81:F81" si="4">SUM(E65:E80)</f>
        <v>16695</v>
      </c>
      <c r="F81" s="27">
        <f t="shared" si="4"/>
        <v>517.54500000000007</v>
      </c>
    </row>
    <row r="82" spans="1:6" ht="30" x14ac:dyDescent="0.25">
      <c r="A82" s="10" t="s">
        <v>55</v>
      </c>
      <c r="B82" s="10" t="s">
        <v>56</v>
      </c>
      <c r="C82" s="2"/>
      <c r="D82" s="2"/>
      <c r="E82" s="2"/>
      <c r="F8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10" workbookViewId="0">
      <selection activeCell="B21" sqref="B21"/>
    </sheetView>
  </sheetViews>
  <sheetFormatPr defaultRowHeight="15" x14ac:dyDescent="0.25"/>
  <cols>
    <col min="1" max="1" width="55.85546875" style="9" customWidth="1"/>
    <col min="2" max="2" width="32.28515625" style="9" customWidth="1"/>
    <col min="3" max="3" width="18" customWidth="1"/>
    <col min="4" max="4" width="20.7109375" customWidth="1"/>
    <col min="5" max="5" width="28.5703125" customWidth="1"/>
    <col min="6" max="6" width="30.7109375" customWidth="1"/>
  </cols>
  <sheetData>
    <row r="1" spans="1:5" ht="21" x14ac:dyDescent="0.25">
      <c r="A1" s="8" t="s">
        <v>118</v>
      </c>
      <c r="B1" s="32" t="s">
        <v>132</v>
      </c>
    </row>
    <row r="2" spans="1:5" ht="21" x14ac:dyDescent="0.25">
      <c r="A2" s="8" t="s">
        <v>124</v>
      </c>
    </row>
    <row r="3" spans="1:5" ht="22.5" customHeight="1" x14ac:dyDescent="0.25">
      <c r="A3" s="8" t="s">
        <v>125</v>
      </c>
    </row>
    <row r="4" spans="1:5" ht="42" x14ac:dyDescent="0.25">
      <c r="A4" s="17" t="s">
        <v>9</v>
      </c>
      <c r="B4" s="17" t="s">
        <v>10</v>
      </c>
      <c r="C4" s="4"/>
    </row>
    <row r="5" spans="1:5" x14ac:dyDescent="0.25">
      <c r="A5" s="10" t="s">
        <v>11</v>
      </c>
      <c r="B5" s="10" t="s">
        <v>12</v>
      </c>
      <c r="C5" s="20" t="s">
        <v>119</v>
      </c>
    </row>
    <row r="6" spans="1:5" ht="30" x14ac:dyDescent="0.25">
      <c r="A6" s="10" t="s">
        <v>13</v>
      </c>
      <c r="B6" s="10" t="s">
        <v>14</v>
      </c>
      <c r="C6" s="20" t="s">
        <v>120</v>
      </c>
    </row>
    <row r="7" spans="1:5" ht="30" x14ac:dyDescent="0.25">
      <c r="A7" s="10" t="s">
        <v>15</v>
      </c>
      <c r="B7" s="10" t="s">
        <v>16</v>
      </c>
      <c r="C7" s="20" t="s">
        <v>120</v>
      </c>
    </row>
    <row r="8" spans="1:5" x14ac:dyDescent="0.25">
      <c r="A8" s="10" t="s">
        <v>79</v>
      </c>
      <c r="B8" s="10" t="s">
        <v>80</v>
      </c>
      <c r="C8" s="20" t="s">
        <v>78</v>
      </c>
    </row>
    <row r="9" spans="1:5" ht="30" x14ac:dyDescent="0.25">
      <c r="A9" s="10" t="s">
        <v>17</v>
      </c>
      <c r="B9" s="10" t="s">
        <v>18</v>
      </c>
      <c r="C9" s="20" t="s">
        <v>121</v>
      </c>
    </row>
    <row r="10" spans="1:5" ht="30" x14ac:dyDescent="0.25">
      <c r="A10" s="10" t="s">
        <v>19</v>
      </c>
      <c r="B10" s="10" t="s">
        <v>20</v>
      </c>
      <c r="C10" s="20" t="s">
        <v>121</v>
      </c>
    </row>
    <row r="11" spans="1:5" ht="30" x14ac:dyDescent="0.25">
      <c r="A11" s="10" t="s">
        <v>21</v>
      </c>
      <c r="B11" s="10" t="s">
        <v>22</v>
      </c>
      <c r="C11" s="20" t="s">
        <v>122</v>
      </c>
    </row>
    <row r="12" spans="1:5" ht="30" x14ac:dyDescent="0.25">
      <c r="A12" s="10" t="s">
        <v>23</v>
      </c>
      <c r="B12" s="10" t="s">
        <v>24</v>
      </c>
      <c r="C12" s="20" t="s">
        <v>122</v>
      </c>
    </row>
    <row r="13" spans="1:5" x14ac:dyDescent="0.25">
      <c r="A13" s="10" t="s">
        <v>25</v>
      </c>
      <c r="B13" s="10" t="s">
        <v>26</v>
      </c>
      <c r="C13" s="20" t="s">
        <v>123</v>
      </c>
    </row>
    <row r="16" spans="1:5" ht="44.25" customHeight="1" x14ac:dyDescent="0.25">
      <c r="A16" s="22" t="s">
        <v>27</v>
      </c>
      <c r="B16" s="22" t="s">
        <v>28</v>
      </c>
      <c r="C16" s="5"/>
      <c r="D16" s="5"/>
      <c r="E16" s="5"/>
    </row>
    <row r="17" spans="1:5" ht="30" x14ac:dyDescent="0.25">
      <c r="A17" s="7" t="s">
        <v>29</v>
      </c>
      <c r="B17" s="7" t="s">
        <v>131</v>
      </c>
      <c r="C17" s="7" t="s">
        <v>30</v>
      </c>
      <c r="D17" s="7" t="s">
        <v>129</v>
      </c>
      <c r="E17" s="7" t="s">
        <v>130</v>
      </c>
    </row>
    <row r="18" spans="1:5" x14ac:dyDescent="0.25">
      <c r="A18" s="23" t="s">
        <v>32</v>
      </c>
      <c r="B18" s="28"/>
      <c r="C18" s="28"/>
      <c r="D18" s="28"/>
      <c r="E18" s="28"/>
    </row>
    <row r="19" spans="1:5" x14ac:dyDescent="0.25">
      <c r="A19" s="23" t="s">
        <v>31</v>
      </c>
      <c r="B19" s="28"/>
      <c r="C19" s="28"/>
      <c r="D19" s="28"/>
      <c r="E19" s="28"/>
    </row>
    <row r="20" spans="1:5" x14ac:dyDescent="0.25">
      <c r="A20" s="23" t="s">
        <v>33</v>
      </c>
      <c r="B20" s="28"/>
      <c r="C20" s="28"/>
      <c r="D20" s="28"/>
      <c r="E20" s="28"/>
    </row>
    <row r="21" spans="1:5" x14ac:dyDescent="0.25">
      <c r="A21" s="23" t="s">
        <v>34</v>
      </c>
      <c r="B21" s="28"/>
      <c r="C21" s="28"/>
      <c r="D21" s="28"/>
      <c r="E21" s="28"/>
    </row>
    <row r="24" spans="1:5" ht="30" x14ac:dyDescent="0.25">
      <c r="A24" s="12" t="s">
        <v>35</v>
      </c>
      <c r="B24" s="12" t="s">
        <v>36</v>
      </c>
    </row>
    <row r="25" spans="1:5" ht="30" x14ac:dyDescent="0.25">
      <c r="A25" s="13" t="s">
        <v>37</v>
      </c>
      <c r="B25" s="13" t="s">
        <v>38</v>
      </c>
    </row>
    <row r="26" spans="1:5" ht="30" x14ac:dyDescent="0.25">
      <c r="A26" s="13" t="s">
        <v>39</v>
      </c>
      <c r="B26" s="13" t="s">
        <v>40</v>
      </c>
    </row>
    <row r="27" spans="1:5" x14ac:dyDescent="0.25">
      <c r="A27" s="13" t="s">
        <v>41</v>
      </c>
      <c r="B27" s="13" t="s">
        <v>42</v>
      </c>
    </row>
    <row r="30" spans="1:5" ht="60" x14ac:dyDescent="0.25">
      <c r="A30" s="12" t="s">
        <v>43</v>
      </c>
      <c r="B30" s="12" t="s">
        <v>44</v>
      </c>
    </row>
    <row r="31" spans="1:5" ht="60" x14ac:dyDescent="0.25">
      <c r="A31" s="13" t="s">
        <v>45</v>
      </c>
      <c r="B31" s="13" t="s">
        <v>46</v>
      </c>
    </row>
    <row r="34" spans="1:6" ht="42" x14ac:dyDescent="0.25">
      <c r="A34" s="17" t="s">
        <v>47</v>
      </c>
      <c r="B34" s="17" t="s">
        <v>48</v>
      </c>
    </row>
    <row r="37" spans="1:6" ht="36" x14ac:dyDescent="0.25">
      <c r="A37" s="14" t="s">
        <v>76</v>
      </c>
    </row>
    <row r="41" spans="1:6" ht="63" x14ac:dyDescent="0.25">
      <c r="A41" s="17" t="s">
        <v>49</v>
      </c>
      <c r="B41" s="17" t="s">
        <v>50</v>
      </c>
    </row>
    <row r="42" spans="1:6" ht="23.25" x14ac:dyDescent="0.25">
      <c r="A42" s="18" t="s">
        <v>51</v>
      </c>
      <c r="B42" s="18" t="s">
        <v>52</v>
      </c>
    </row>
    <row r="43" spans="1:6" ht="43.5" customHeight="1" x14ac:dyDescent="0.25">
      <c r="A43" s="11" t="s">
        <v>29</v>
      </c>
      <c r="B43" s="11" t="s">
        <v>57</v>
      </c>
      <c r="C43" s="3" t="s">
        <v>58</v>
      </c>
      <c r="D43" s="7" t="s">
        <v>59</v>
      </c>
      <c r="E43" s="7" t="s">
        <v>60</v>
      </c>
      <c r="F43" s="7" t="s">
        <v>61</v>
      </c>
    </row>
    <row r="44" spans="1:6" x14ac:dyDescent="0.25">
      <c r="A44" s="10" t="s">
        <v>62</v>
      </c>
      <c r="B44" s="15">
        <v>9</v>
      </c>
      <c r="C44" s="15">
        <v>8</v>
      </c>
      <c r="D44" s="15">
        <v>7</v>
      </c>
      <c r="E44" s="15">
        <f>B44*C44*D44</f>
        <v>504</v>
      </c>
      <c r="F44" s="26">
        <f>(E44*31)/1000</f>
        <v>15.624000000000001</v>
      </c>
    </row>
    <row r="45" spans="1:6" x14ac:dyDescent="0.25">
      <c r="A45" s="10" t="s">
        <v>63</v>
      </c>
      <c r="B45" s="15">
        <v>5</v>
      </c>
      <c r="C45" s="15">
        <v>2</v>
      </c>
      <c r="D45" s="15">
        <v>1</v>
      </c>
      <c r="E45" s="15">
        <f t="shared" ref="E45:E56" si="0">B45*C45*D45</f>
        <v>10</v>
      </c>
      <c r="F45" s="26">
        <f t="shared" ref="F45:F56" si="1">(E45*31)/1000</f>
        <v>0.31</v>
      </c>
    </row>
    <row r="46" spans="1:6" x14ac:dyDescent="0.25">
      <c r="A46" s="10" t="s">
        <v>64</v>
      </c>
      <c r="B46" s="15">
        <v>125</v>
      </c>
      <c r="C46" s="15">
        <v>2</v>
      </c>
      <c r="D46" s="15">
        <v>8</v>
      </c>
      <c r="E46" s="15">
        <f t="shared" si="0"/>
        <v>2000</v>
      </c>
      <c r="F46" s="26">
        <f t="shared" si="1"/>
        <v>62</v>
      </c>
    </row>
    <row r="47" spans="1:6" x14ac:dyDescent="0.25">
      <c r="A47" s="10" t="s">
        <v>65</v>
      </c>
      <c r="B47" s="15">
        <v>75</v>
      </c>
      <c r="C47" s="15">
        <v>2</v>
      </c>
      <c r="D47" s="15">
        <v>3</v>
      </c>
      <c r="E47" s="15">
        <f t="shared" si="0"/>
        <v>450</v>
      </c>
      <c r="F47" s="26">
        <f t="shared" si="1"/>
        <v>13.95</v>
      </c>
    </row>
    <row r="48" spans="1:6" x14ac:dyDescent="0.25">
      <c r="A48" s="10" t="s">
        <v>66</v>
      </c>
      <c r="B48" s="15">
        <v>80</v>
      </c>
      <c r="C48" s="15">
        <v>2</v>
      </c>
      <c r="D48" s="15">
        <v>3</v>
      </c>
      <c r="E48" s="15">
        <f t="shared" si="0"/>
        <v>480</v>
      </c>
      <c r="F48" s="26">
        <f t="shared" si="1"/>
        <v>14.88</v>
      </c>
    </row>
    <row r="49" spans="1:6" x14ac:dyDescent="0.25">
      <c r="A49" s="10" t="s">
        <v>67</v>
      </c>
      <c r="B49" s="15">
        <v>20</v>
      </c>
      <c r="C49" s="15">
        <v>2</v>
      </c>
      <c r="D49" s="15">
        <v>3</v>
      </c>
      <c r="E49" s="15">
        <f t="shared" si="0"/>
        <v>120</v>
      </c>
      <c r="F49" s="26">
        <f t="shared" si="1"/>
        <v>3.72</v>
      </c>
    </row>
    <row r="50" spans="1:6" x14ac:dyDescent="0.25">
      <c r="A50" s="10" t="s">
        <v>68</v>
      </c>
      <c r="B50" s="15">
        <v>500</v>
      </c>
      <c r="C50" s="15">
        <v>1</v>
      </c>
      <c r="D50" s="15">
        <v>0.3</v>
      </c>
      <c r="E50" s="15">
        <f t="shared" si="0"/>
        <v>150</v>
      </c>
      <c r="F50" s="26">
        <f t="shared" si="1"/>
        <v>4.6500000000000004</v>
      </c>
    </row>
    <row r="51" spans="1:6" x14ac:dyDescent="0.25">
      <c r="A51" s="10" t="s">
        <v>69</v>
      </c>
      <c r="B51" s="15">
        <v>800</v>
      </c>
      <c r="C51" s="15">
        <v>1</v>
      </c>
      <c r="D51" s="15">
        <v>0.2</v>
      </c>
      <c r="E51" s="15">
        <f t="shared" si="0"/>
        <v>160</v>
      </c>
      <c r="F51" s="26">
        <f t="shared" si="1"/>
        <v>4.96</v>
      </c>
    </row>
    <row r="52" spans="1:6" ht="15.75" customHeight="1" x14ac:dyDescent="0.25">
      <c r="A52" s="10" t="s">
        <v>70</v>
      </c>
      <c r="B52" s="15">
        <v>1700</v>
      </c>
      <c r="C52" s="15">
        <v>2</v>
      </c>
      <c r="D52" s="15">
        <v>1</v>
      </c>
      <c r="E52" s="15">
        <f t="shared" si="0"/>
        <v>3400</v>
      </c>
      <c r="F52" s="26">
        <f t="shared" si="1"/>
        <v>105.4</v>
      </c>
    </row>
    <row r="53" spans="1:6" x14ac:dyDescent="0.25">
      <c r="A53" s="10" t="s">
        <v>74</v>
      </c>
      <c r="B53" s="15">
        <v>600</v>
      </c>
      <c r="C53" s="15">
        <v>0</v>
      </c>
      <c r="D53" s="15">
        <v>0.2</v>
      </c>
      <c r="E53" s="15">
        <f t="shared" si="0"/>
        <v>0</v>
      </c>
      <c r="F53" s="26">
        <f t="shared" si="1"/>
        <v>0</v>
      </c>
    </row>
    <row r="54" spans="1:6" x14ac:dyDescent="0.25">
      <c r="A54" s="10" t="s">
        <v>73</v>
      </c>
      <c r="B54" s="15">
        <v>750</v>
      </c>
      <c r="C54" s="15">
        <v>0</v>
      </c>
      <c r="D54" s="15">
        <v>1</v>
      </c>
      <c r="E54" s="15">
        <f t="shared" si="0"/>
        <v>0</v>
      </c>
      <c r="F54" s="26">
        <f t="shared" si="1"/>
        <v>0</v>
      </c>
    </row>
    <row r="55" spans="1:6" x14ac:dyDescent="0.25">
      <c r="A55" s="10" t="s">
        <v>71</v>
      </c>
      <c r="B55" s="15">
        <v>1500</v>
      </c>
      <c r="C55" s="15">
        <v>0</v>
      </c>
      <c r="D55" s="15">
        <v>0.2</v>
      </c>
      <c r="E55" s="15">
        <f t="shared" si="0"/>
        <v>0</v>
      </c>
      <c r="F55" s="26">
        <f t="shared" si="1"/>
        <v>0</v>
      </c>
    </row>
    <row r="56" spans="1:6" x14ac:dyDescent="0.25">
      <c r="A56" s="10" t="s">
        <v>72</v>
      </c>
      <c r="B56" s="15">
        <v>2000</v>
      </c>
      <c r="C56" s="15">
        <v>0</v>
      </c>
      <c r="D56" s="15">
        <v>0.2</v>
      </c>
      <c r="E56" s="15">
        <f t="shared" si="0"/>
        <v>0</v>
      </c>
      <c r="F56" s="26">
        <f t="shared" si="1"/>
        <v>0</v>
      </c>
    </row>
    <row r="57" spans="1:6" x14ac:dyDescent="0.25">
      <c r="A57" s="10" t="s">
        <v>34</v>
      </c>
      <c r="B57" s="16">
        <f>SUM(B44:B56)</f>
        <v>8164</v>
      </c>
      <c r="C57" s="16"/>
      <c r="D57" s="16"/>
      <c r="E57" s="16">
        <f>SUM(E44:E56)</f>
        <v>7274</v>
      </c>
      <c r="F57" s="27">
        <f>SUM(F44:F56)</f>
        <v>225.494</v>
      </c>
    </row>
    <row r="58" spans="1:6" ht="30" x14ac:dyDescent="0.25">
      <c r="A58" s="10" t="s">
        <v>55</v>
      </c>
      <c r="B58" s="10" t="s">
        <v>56</v>
      </c>
      <c r="C58" s="2"/>
      <c r="D58" s="2"/>
      <c r="E58" s="2"/>
      <c r="F58" s="2"/>
    </row>
    <row r="62" spans="1:6" ht="63" x14ac:dyDescent="0.25">
      <c r="A62" s="17" t="s">
        <v>49</v>
      </c>
      <c r="B62" s="17" t="s">
        <v>50</v>
      </c>
    </row>
    <row r="63" spans="1:6" ht="23.25" x14ac:dyDescent="0.25">
      <c r="A63" s="19" t="s">
        <v>53</v>
      </c>
      <c r="B63" s="19" t="s">
        <v>54</v>
      </c>
    </row>
    <row r="64" spans="1:6" ht="43.5" customHeight="1" x14ac:dyDescent="0.25">
      <c r="A64" s="11" t="s">
        <v>29</v>
      </c>
      <c r="B64" s="11" t="s">
        <v>57</v>
      </c>
      <c r="C64" s="3" t="s">
        <v>58</v>
      </c>
      <c r="D64" s="7" t="s">
        <v>59</v>
      </c>
      <c r="E64" s="7" t="s">
        <v>60</v>
      </c>
      <c r="F64" s="7" t="s">
        <v>61</v>
      </c>
    </row>
    <row r="65" spans="1:6" x14ac:dyDescent="0.25">
      <c r="A65" s="10" t="s">
        <v>62</v>
      </c>
      <c r="B65" s="10">
        <v>9</v>
      </c>
      <c r="C65" s="15">
        <v>10</v>
      </c>
      <c r="D65" s="15">
        <v>5</v>
      </c>
      <c r="E65" s="15">
        <f>B65*C65*D65</f>
        <v>450</v>
      </c>
      <c r="F65" s="26">
        <f>(E65*31)/1000</f>
        <v>13.95</v>
      </c>
    </row>
    <row r="66" spans="1:6" x14ac:dyDescent="0.25">
      <c r="A66" s="10" t="s">
        <v>63</v>
      </c>
      <c r="B66" s="10">
        <v>5</v>
      </c>
      <c r="C66" s="15">
        <v>3</v>
      </c>
      <c r="D66" s="15">
        <v>1</v>
      </c>
      <c r="E66" s="15">
        <f t="shared" ref="E66:E80" si="2">B66*C66*D66</f>
        <v>15</v>
      </c>
      <c r="F66" s="26">
        <f t="shared" ref="F66:F80" si="3">(E66*31)/1000</f>
        <v>0.46500000000000002</v>
      </c>
    </row>
    <row r="67" spans="1:6" x14ac:dyDescent="0.25">
      <c r="A67" s="10" t="s">
        <v>64</v>
      </c>
      <c r="B67" s="10">
        <v>125</v>
      </c>
      <c r="C67" s="15">
        <v>2</v>
      </c>
      <c r="D67" s="15">
        <v>10</v>
      </c>
      <c r="E67" s="15">
        <f t="shared" si="2"/>
        <v>2500</v>
      </c>
      <c r="F67" s="26">
        <f t="shared" si="3"/>
        <v>77.5</v>
      </c>
    </row>
    <row r="68" spans="1:6" x14ac:dyDescent="0.25">
      <c r="A68" s="10" t="s">
        <v>65</v>
      </c>
      <c r="B68" s="10">
        <v>75</v>
      </c>
      <c r="C68" s="15">
        <v>3</v>
      </c>
      <c r="D68" s="15">
        <v>4</v>
      </c>
      <c r="E68" s="15">
        <f t="shared" si="2"/>
        <v>900</v>
      </c>
      <c r="F68" s="26">
        <f t="shared" si="3"/>
        <v>27.9</v>
      </c>
    </row>
    <row r="69" spans="1:6" x14ac:dyDescent="0.25">
      <c r="A69" s="10" t="s">
        <v>66</v>
      </c>
      <c r="B69" s="10">
        <v>80</v>
      </c>
      <c r="C69" s="15">
        <v>2</v>
      </c>
      <c r="D69" s="15">
        <v>4</v>
      </c>
      <c r="E69" s="15">
        <f t="shared" si="2"/>
        <v>640</v>
      </c>
      <c r="F69" s="26">
        <f t="shared" si="3"/>
        <v>19.84</v>
      </c>
    </row>
    <row r="70" spans="1:6" x14ac:dyDescent="0.25">
      <c r="A70" s="10" t="s">
        <v>67</v>
      </c>
      <c r="B70" s="10">
        <v>20</v>
      </c>
      <c r="C70" s="15">
        <v>2</v>
      </c>
      <c r="D70" s="15">
        <v>4</v>
      </c>
      <c r="E70" s="15">
        <f t="shared" si="2"/>
        <v>160</v>
      </c>
      <c r="F70" s="26">
        <f t="shared" si="3"/>
        <v>4.96</v>
      </c>
    </row>
    <row r="71" spans="1:6" x14ac:dyDescent="0.25">
      <c r="A71" s="10" t="s">
        <v>68</v>
      </c>
      <c r="B71" s="10">
        <v>500</v>
      </c>
      <c r="C71" s="15">
        <v>1</v>
      </c>
      <c r="D71" s="15">
        <v>1</v>
      </c>
      <c r="E71" s="15">
        <f t="shared" si="2"/>
        <v>500</v>
      </c>
      <c r="F71" s="26">
        <f t="shared" si="3"/>
        <v>15.5</v>
      </c>
    </row>
    <row r="72" spans="1:6" x14ac:dyDescent="0.25">
      <c r="A72" s="10" t="s">
        <v>69</v>
      </c>
      <c r="B72" s="10">
        <v>800</v>
      </c>
      <c r="C72" s="15">
        <v>1</v>
      </c>
      <c r="D72" s="15">
        <v>0.2</v>
      </c>
      <c r="E72" s="15">
        <f t="shared" si="2"/>
        <v>160</v>
      </c>
      <c r="F72" s="26">
        <f t="shared" si="3"/>
        <v>4.96</v>
      </c>
    </row>
    <row r="73" spans="1:6" x14ac:dyDescent="0.25">
      <c r="A73" s="10" t="s">
        <v>70</v>
      </c>
      <c r="B73" s="10">
        <v>1800</v>
      </c>
      <c r="C73" s="15">
        <v>2</v>
      </c>
      <c r="D73" s="15">
        <v>1</v>
      </c>
      <c r="E73" s="15">
        <f t="shared" si="2"/>
        <v>3600</v>
      </c>
      <c r="F73" s="26">
        <f t="shared" si="3"/>
        <v>111.6</v>
      </c>
    </row>
    <row r="74" spans="1:6" x14ac:dyDescent="0.25">
      <c r="A74" s="10" t="s">
        <v>74</v>
      </c>
      <c r="B74" s="10">
        <v>600</v>
      </c>
      <c r="C74" s="15">
        <v>1</v>
      </c>
      <c r="D74" s="15">
        <v>0.2</v>
      </c>
      <c r="E74" s="15">
        <f t="shared" si="2"/>
        <v>120</v>
      </c>
      <c r="F74" s="26">
        <f t="shared" si="3"/>
        <v>3.72</v>
      </c>
    </row>
    <row r="75" spans="1:6" x14ac:dyDescent="0.25">
      <c r="A75" s="10" t="s">
        <v>73</v>
      </c>
      <c r="B75" s="10">
        <v>750</v>
      </c>
      <c r="C75" s="15">
        <v>1</v>
      </c>
      <c r="D75" s="15">
        <v>1</v>
      </c>
      <c r="E75" s="15">
        <f t="shared" si="2"/>
        <v>750</v>
      </c>
      <c r="F75" s="26">
        <f t="shared" si="3"/>
        <v>23.25</v>
      </c>
    </row>
    <row r="76" spans="1:6" x14ac:dyDescent="0.25">
      <c r="A76" s="10" t="s">
        <v>71</v>
      </c>
      <c r="B76" s="10">
        <v>1500</v>
      </c>
      <c r="C76" s="15">
        <v>1</v>
      </c>
      <c r="D76" s="15">
        <v>0.2</v>
      </c>
      <c r="E76" s="15">
        <f t="shared" si="2"/>
        <v>300</v>
      </c>
      <c r="F76" s="26">
        <f t="shared" si="3"/>
        <v>9.3000000000000007</v>
      </c>
    </row>
    <row r="77" spans="1:6" x14ac:dyDescent="0.25">
      <c r="A77" s="10" t="s">
        <v>72</v>
      </c>
      <c r="B77" s="10">
        <v>2000</v>
      </c>
      <c r="C77" s="15">
        <v>1</v>
      </c>
      <c r="D77" s="15">
        <v>0.2</v>
      </c>
      <c r="E77" s="15">
        <f t="shared" si="2"/>
        <v>400</v>
      </c>
      <c r="F77" s="26">
        <f t="shared" si="3"/>
        <v>12.4</v>
      </c>
    </row>
    <row r="78" spans="1:6" x14ac:dyDescent="0.25">
      <c r="A78" s="10" t="s">
        <v>97</v>
      </c>
      <c r="B78" s="10">
        <v>2000</v>
      </c>
      <c r="C78" s="15">
        <v>1</v>
      </c>
      <c r="D78" s="15">
        <v>0.2</v>
      </c>
      <c r="E78" s="15">
        <f t="shared" si="2"/>
        <v>400</v>
      </c>
      <c r="F78" s="26">
        <f t="shared" si="3"/>
        <v>12.4</v>
      </c>
    </row>
    <row r="79" spans="1:6" x14ac:dyDescent="0.25">
      <c r="A79" s="10" t="s">
        <v>96</v>
      </c>
      <c r="B79" s="10">
        <v>2000</v>
      </c>
      <c r="C79" s="15">
        <v>1</v>
      </c>
      <c r="D79" s="15">
        <v>0.4</v>
      </c>
      <c r="E79" s="15">
        <f t="shared" si="2"/>
        <v>800</v>
      </c>
      <c r="F79" s="26">
        <f t="shared" si="3"/>
        <v>24.8</v>
      </c>
    </row>
    <row r="80" spans="1:6" x14ac:dyDescent="0.25">
      <c r="A80" s="10" t="s">
        <v>75</v>
      </c>
      <c r="B80" s="10">
        <v>1000</v>
      </c>
      <c r="C80" s="15">
        <v>1</v>
      </c>
      <c r="D80" s="15">
        <v>5</v>
      </c>
      <c r="E80" s="15">
        <f t="shared" si="2"/>
        <v>5000</v>
      </c>
      <c r="F80" s="26">
        <f t="shared" si="3"/>
        <v>155</v>
      </c>
    </row>
    <row r="81" spans="1:6" x14ac:dyDescent="0.25">
      <c r="A81" s="10" t="s">
        <v>34</v>
      </c>
      <c r="B81" s="16">
        <f>SUM(B65:B80)</f>
        <v>13264</v>
      </c>
      <c r="C81" s="16"/>
      <c r="D81" s="16"/>
      <c r="E81" s="16">
        <f t="shared" ref="E81:F81" si="4">SUM(E65:E80)</f>
        <v>16695</v>
      </c>
      <c r="F81" s="27">
        <f t="shared" si="4"/>
        <v>517.54500000000007</v>
      </c>
    </row>
    <row r="82" spans="1:6" ht="30" x14ac:dyDescent="0.25">
      <c r="A82" s="10" t="s">
        <v>55</v>
      </c>
      <c r="B82" s="10" t="s">
        <v>56</v>
      </c>
      <c r="C82" s="2"/>
      <c r="D82" s="2"/>
      <c r="E82" s="2"/>
      <c r="F82" s="2"/>
    </row>
    <row r="84" spans="1:6" x14ac:dyDescent="0.25">
      <c r="F84">
        <v>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F15" sqref="F15"/>
    </sheetView>
  </sheetViews>
  <sheetFormatPr defaultRowHeight="15" x14ac:dyDescent="0.25"/>
  <cols>
    <col min="1" max="1" width="55.85546875" style="9" customWidth="1"/>
    <col min="2" max="2" width="28.28515625" style="9" customWidth="1"/>
    <col min="3" max="3" width="18.5703125" bestFit="1" customWidth="1"/>
    <col min="4" max="4" width="20.7109375" customWidth="1"/>
    <col min="5" max="5" width="28.5703125" customWidth="1"/>
    <col min="6" max="6" width="30.7109375" customWidth="1"/>
  </cols>
  <sheetData>
    <row r="1" spans="1:5" ht="21" x14ac:dyDescent="0.25">
      <c r="A1" s="8" t="s">
        <v>126</v>
      </c>
      <c r="B1" s="32" t="s">
        <v>132</v>
      </c>
    </row>
    <row r="2" spans="1:5" ht="21" x14ac:dyDescent="0.25">
      <c r="A2" s="8" t="s">
        <v>124</v>
      </c>
    </row>
    <row r="3" spans="1:5" ht="21" x14ac:dyDescent="0.25">
      <c r="A3" s="8" t="s">
        <v>125</v>
      </c>
    </row>
    <row r="4" spans="1:5" ht="42" x14ac:dyDescent="0.25">
      <c r="A4" s="17" t="s">
        <v>9</v>
      </c>
      <c r="B4" s="17" t="s">
        <v>10</v>
      </c>
      <c r="C4" s="4"/>
    </row>
    <row r="5" spans="1:5" x14ac:dyDescent="0.25">
      <c r="A5" s="10" t="s">
        <v>11</v>
      </c>
      <c r="B5" s="10" t="s">
        <v>12</v>
      </c>
      <c r="C5" s="20" t="s">
        <v>127</v>
      </c>
    </row>
    <row r="6" spans="1:5" ht="30" x14ac:dyDescent="0.25">
      <c r="A6" s="10" t="s">
        <v>13</v>
      </c>
      <c r="B6" s="10" t="s">
        <v>14</v>
      </c>
      <c r="C6" s="20" t="s">
        <v>128</v>
      </c>
    </row>
    <row r="7" spans="1:5" ht="30" x14ac:dyDescent="0.25">
      <c r="A7" s="10" t="s">
        <v>15</v>
      </c>
      <c r="B7" s="10" t="s">
        <v>16</v>
      </c>
      <c r="C7" s="20" t="s">
        <v>128</v>
      </c>
    </row>
    <row r="8" spans="1:5" x14ac:dyDescent="0.25">
      <c r="A8" s="10" t="s">
        <v>79</v>
      </c>
      <c r="B8" s="10" t="s">
        <v>80</v>
      </c>
      <c r="C8" s="20" t="s">
        <v>78</v>
      </c>
    </row>
    <row r="9" spans="1:5" ht="30" x14ac:dyDescent="0.25">
      <c r="A9" s="10" t="s">
        <v>17</v>
      </c>
      <c r="B9" s="10" t="s">
        <v>18</v>
      </c>
      <c r="C9" s="20" t="s">
        <v>121</v>
      </c>
    </row>
    <row r="10" spans="1:5" ht="30" x14ac:dyDescent="0.25">
      <c r="A10" s="10" t="s">
        <v>19</v>
      </c>
      <c r="B10" s="10" t="s">
        <v>20</v>
      </c>
      <c r="C10" s="20" t="s">
        <v>121</v>
      </c>
    </row>
    <row r="11" spans="1:5" ht="45" x14ac:dyDescent="0.25">
      <c r="A11" s="10" t="s">
        <v>21</v>
      </c>
      <c r="B11" s="10" t="s">
        <v>22</v>
      </c>
      <c r="C11" s="20" t="s">
        <v>122</v>
      </c>
    </row>
    <row r="12" spans="1:5" ht="30" x14ac:dyDescent="0.25">
      <c r="A12" s="10" t="s">
        <v>23</v>
      </c>
      <c r="B12" s="10" t="s">
        <v>24</v>
      </c>
      <c r="C12" s="20" t="s">
        <v>122</v>
      </c>
    </row>
    <row r="13" spans="1:5" x14ac:dyDescent="0.25">
      <c r="A13" s="10" t="s">
        <v>25</v>
      </c>
      <c r="B13" s="10" t="s">
        <v>26</v>
      </c>
      <c r="C13" s="20" t="s">
        <v>123</v>
      </c>
    </row>
    <row r="16" spans="1:5" ht="46.5" customHeight="1" x14ac:dyDescent="0.25">
      <c r="A16" s="22" t="s">
        <v>27</v>
      </c>
      <c r="B16" s="22" t="s">
        <v>28</v>
      </c>
      <c r="C16" s="5"/>
      <c r="D16" s="5"/>
      <c r="E16" s="5"/>
    </row>
    <row r="17" spans="1:5" ht="30" x14ac:dyDescent="0.25">
      <c r="A17" s="7" t="s">
        <v>29</v>
      </c>
      <c r="B17" s="7" t="s">
        <v>131</v>
      </c>
      <c r="C17" s="7" t="s">
        <v>30</v>
      </c>
      <c r="D17" s="7" t="s">
        <v>129</v>
      </c>
      <c r="E17" s="7" t="s">
        <v>130</v>
      </c>
    </row>
    <row r="18" spans="1:5" x14ac:dyDescent="0.25">
      <c r="A18" s="23" t="s">
        <v>32</v>
      </c>
      <c r="B18" s="28"/>
      <c r="C18" s="28"/>
      <c r="D18" s="28"/>
      <c r="E18" s="28"/>
    </row>
    <row r="19" spans="1:5" x14ac:dyDescent="0.25">
      <c r="A19" s="23" t="s">
        <v>31</v>
      </c>
      <c r="B19" s="28"/>
      <c r="C19" s="28"/>
      <c r="D19" s="28"/>
      <c r="E19" s="28"/>
    </row>
    <row r="20" spans="1:5" x14ac:dyDescent="0.25">
      <c r="A20" s="23" t="s">
        <v>33</v>
      </c>
      <c r="B20" s="28"/>
      <c r="C20" s="28"/>
      <c r="D20" s="28"/>
      <c r="E20" s="28"/>
    </row>
    <row r="21" spans="1:5" x14ac:dyDescent="0.25">
      <c r="A21" s="23" t="s">
        <v>34</v>
      </c>
      <c r="B21" s="28"/>
      <c r="C21" s="28"/>
      <c r="D21" s="28"/>
      <c r="E21" s="28"/>
    </row>
    <row r="24" spans="1:5" ht="30" x14ac:dyDescent="0.25">
      <c r="A24" s="12" t="s">
        <v>35</v>
      </c>
      <c r="B24" s="12" t="s">
        <v>36</v>
      </c>
    </row>
    <row r="25" spans="1:5" ht="30" x14ac:dyDescent="0.25">
      <c r="A25" s="13" t="s">
        <v>37</v>
      </c>
      <c r="B25" s="13" t="s">
        <v>38</v>
      </c>
    </row>
    <row r="26" spans="1:5" ht="45" x14ac:dyDescent="0.25">
      <c r="A26" s="13" t="s">
        <v>39</v>
      </c>
      <c r="B26" s="13" t="s">
        <v>40</v>
      </c>
    </row>
    <row r="27" spans="1:5" x14ac:dyDescent="0.25">
      <c r="A27" s="13" t="s">
        <v>41</v>
      </c>
      <c r="B27" s="13" t="s">
        <v>42</v>
      </c>
    </row>
    <row r="30" spans="1:5" ht="75" x14ac:dyDescent="0.25">
      <c r="A30" s="12" t="s">
        <v>43</v>
      </c>
      <c r="B30" s="12" t="s">
        <v>44</v>
      </c>
    </row>
    <row r="31" spans="1:5" ht="60" x14ac:dyDescent="0.25">
      <c r="A31" s="13" t="s">
        <v>45</v>
      </c>
      <c r="B31" s="13" t="s">
        <v>46</v>
      </c>
    </row>
    <row r="34" spans="1:6" ht="42" x14ac:dyDescent="0.25">
      <c r="A34" s="17" t="s">
        <v>47</v>
      </c>
      <c r="B34" s="17" t="s">
        <v>48</v>
      </c>
    </row>
    <row r="37" spans="1:6" ht="36" x14ac:dyDescent="0.25">
      <c r="A37" s="14" t="s">
        <v>76</v>
      </c>
    </row>
    <row r="41" spans="1:6" ht="63" x14ac:dyDescent="0.25">
      <c r="A41" s="17" t="s">
        <v>49</v>
      </c>
      <c r="B41" s="17" t="s">
        <v>50</v>
      </c>
    </row>
    <row r="42" spans="1:6" ht="23.25" x14ac:dyDescent="0.25">
      <c r="A42" s="18" t="s">
        <v>51</v>
      </c>
      <c r="B42" s="18" t="s">
        <v>52</v>
      </c>
    </row>
    <row r="43" spans="1:6" ht="43.5" customHeight="1" x14ac:dyDescent="0.25">
      <c r="A43" s="11" t="s">
        <v>29</v>
      </c>
      <c r="B43" s="11" t="s">
        <v>57</v>
      </c>
      <c r="C43" s="3" t="s">
        <v>58</v>
      </c>
      <c r="D43" s="7" t="s">
        <v>59</v>
      </c>
      <c r="E43" s="7" t="s">
        <v>60</v>
      </c>
      <c r="F43" s="7" t="s">
        <v>61</v>
      </c>
    </row>
    <row r="44" spans="1:6" x14ac:dyDescent="0.25">
      <c r="A44" s="10" t="s">
        <v>62</v>
      </c>
      <c r="B44" s="15">
        <v>9</v>
      </c>
      <c r="C44" s="15">
        <v>8</v>
      </c>
      <c r="D44" s="15">
        <v>7</v>
      </c>
      <c r="E44" s="15">
        <f>B44*C44*D44</f>
        <v>504</v>
      </c>
      <c r="F44" s="26">
        <f>(E44*31)/1000</f>
        <v>15.624000000000001</v>
      </c>
    </row>
    <row r="45" spans="1:6" x14ac:dyDescent="0.25">
      <c r="A45" s="10" t="s">
        <v>63</v>
      </c>
      <c r="B45" s="15">
        <v>5</v>
      </c>
      <c r="C45" s="15">
        <v>2</v>
      </c>
      <c r="D45" s="15">
        <v>1</v>
      </c>
      <c r="E45" s="15">
        <f t="shared" ref="E45:E56" si="0">B45*C45*D45</f>
        <v>10</v>
      </c>
      <c r="F45" s="26">
        <f t="shared" ref="F45:F56" si="1">(E45*31)/1000</f>
        <v>0.31</v>
      </c>
    </row>
    <row r="46" spans="1:6" x14ac:dyDescent="0.25">
      <c r="A46" s="10" t="s">
        <v>64</v>
      </c>
      <c r="B46" s="15">
        <v>125</v>
      </c>
      <c r="C46" s="15">
        <v>2</v>
      </c>
      <c r="D46" s="15">
        <v>8</v>
      </c>
      <c r="E46" s="15">
        <f t="shared" si="0"/>
        <v>2000</v>
      </c>
      <c r="F46" s="26">
        <f t="shared" si="1"/>
        <v>62</v>
      </c>
    </row>
    <row r="47" spans="1:6" x14ac:dyDescent="0.25">
      <c r="A47" s="10" t="s">
        <v>65</v>
      </c>
      <c r="B47" s="15">
        <v>75</v>
      </c>
      <c r="C47" s="15">
        <v>2</v>
      </c>
      <c r="D47" s="15">
        <v>3</v>
      </c>
      <c r="E47" s="15">
        <f t="shared" si="0"/>
        <v>450</v>
      </c>
      <c r="F47" s="26">
        <f t="shared" si="1"/>
        <v>13.95</v>
      </c>
    </row>
    <row r="48" spans="1:6" x14ac:dyDescent="0.25">
      <c r="A48" s="10" t="s">
        <v>66</v>
      </c>
      <c r="B48" s="15">
        <v>80</v>
      </c>
      <c r="C48" s="15">
        <v>2</v>
      </c>
      <c r="D48" s="15">
        <v>3</v>
      </c>
      <c r="E48" s="15">
        <f t="shared" si="0"/>
        <v>480</v>
      </c>
      <c r="F48" s="26">
        <f t="shared" si="1"/>
        <v>14.88</v>
      </c>
    </row>
    <row r="49" spans="1:6" x14ac:dyDescent="0.25">
      <c r="A49" s="10" t="s">
        <v>67</v>
      </c>
      <c r="B49" s="15">
        <v>20</v>
      </c>
      <c r="C49" s="15">
        <v>2</v>
      </c>
      <c r="D49" s="15">
        <v>3</v>
      </c>
      <c r="E49" s="15">
        <f t="shared" si="0"/>
        <v>120</v>
      </c>
      <c r="F49" s="26">
        <f t="shared" si="1"/>
        <v>3.72</v>
      </c>
    </row>
    <row r="50" spans="1:6" x14ac:dyDescent="0.25">
      <c r="A50" s="10" t="s">
        <v>68</v>
      </c>
      <c r="B50" s="15">
        <v>500</v>
      </c>
      <c r="C50" s="15">
        <v>1</v>
      </c>
      <c r="D50" s="15">
        <v>0.3</v>
      </c>
      <c r="E50" s="15">
        <f t="shared" si="0"/>
        <v>150</v>
      </c>
      <c r="F50" s="26">
        <f t="shared" si="1"/>
        <v>4.6500000000000004</v>
      </c>
    </row>
    <row r="51" spans="1:6" x14ac:dyDescent="0.25">
      <c r="A51" s="10" t="s">
        <v>69</v>
      </c>
      <c r="B51" s="15">
        <v>800</v>
      </c>
      <c r="C51" s="15">
        <v>1</v>
      </c>
      <c r="D51" s="15">
        <v>0.2</v>
      </c>
      <c r="E51" s="15">
        <f t="shared" si="0"/>
        <v>160</v>
      </c>
      <c r="F51" s="26">
        <f t="shared" si="1"/>
        <v>4.96</v>
      </c>
    </row>
    <row r="52" spans="1:6" ht="15.75" customHeight="1" x14ac:dyDescent="0.25">
      <c r="A52" s="10" t="s">
        <v>70</v>
      </c>
      <c r="B52" s="15">
        <v>1700</v>
      </c>
      <c r="C52" s="15">
        <v>2</v>
      </c>
      <c r="D52" s="15">
        <v>1</v>
      </c>
      <c r="E52" s="15">
        <f t="shared" si="0"/>
        <v>3400</v>
      </c>
      <c r="F52" s="26">
        <f t="shared" si="1"/>
        <v>105.4</v>
      </c>
    </row>
    <row r="53" spans="1:6" x14ac:dyDescent="0.25">
      <c r="A53" s="10" t="s">
        <v>74</v>
      </c>
      <c r="B53" s="15">
        <v>600</v>
      </c>
      <c r="C53" s="15">
        <v>0</v>
      </c>
      <c r="D53" s="15">
        <v>0.2</v>
      </c>
      <c r="E53" s="15">
        <f t="shared" si="0"/>
        <v>0</v>
      </c>
      <c r="F53" s="26">
        <f t="shared" si="1"/>
        <v>0</v>
      </c>
    </row>
    <row r="54" spans="1:6" x14ac:dyDescent="0.25">
      <c r="A54" s="10" t="s">
        <v>73</v>
      </c>
      <c r="B54" s="15">
        <v>750</v>
      </c>
      <c r="C54" s="15">
        <v>0</v>
      </c>
      <c r="D54" s="15">
        <v>1</v>
      </c>
      <c r="E54" s="15">
        <f t="shared" si="0"/>
        <v>0</v>
      </c>
      <c r="F54" s="26">
        <f t="shared" si="1"/>
        <v>0</v>
      </c>
    </row>
    <row r="55" spans="1:6" x14ac:dyDescent="0.25">
      <c r="A55" s="10" t="s">
        <v>71</v>
      </c>
      <c r="B55" s="15">
        <v>1500</v>
      </c>
      <c r="C55" s="15">
        <v>0</v>
      </c>
      <c r="D55" s="15">
        <v>0.2</v>
      </c>
      <c r="E55" s="15">
        <f t="shared" si="0"/>
        <v>0</v>
      </c>
      <c r="F55" s="26">
        <f t="shared" si="1"/>
        <v>0</v>
      </c>
    </row>
    <row r="56" spans="1:6" x14ac:dyDescent="0.25">
      <c r="A56" s="10" t="s">
        <v>72</v>
      </c>
      <c r="B56" s="15">
        <v>2000</v>
      </c>
      <c r="C56" s="15">
        <v>0</v>
      </c>
      <c r="D56" s="15">
        <v>0.2</v>
      </c>
      <c r="E56" s="15">
        <f t="shared" si="0"/>
        <v>0</v>
      </c>
      <c r="F56" s="26">
        <f t="shared" si="1"/>
        <v>0</v>
      </c>
    </row>
    <row r="57" spans="1:6" x14ac:dyDescent="0.25">
      <c r="A57" s="10" t="s">
        <v>34</v>
      </c>
      <c r="B57" s="16">
        <f>SUM(B44:B56)</f>
        <v>8164</v>
      </c>
      <c r="C57" s="16"/>
      <c r="D57" s="16"/>
      <c r="E57" s="16">
        <f>SUM(E44:E56)</f>
        <v>7274</v>
      </c>
      <c r="F57" s="27">
        <f>SUM(F44:F56)</f>
        <v>225.494</v>
      </c>
    </row>
    <row r="58" spans="1:6" ht="30" x14ac:dyDescent="0.25">
      <c r="A58" s="10" t="s">
        <v>55</v>
      </c>
      <c r="B58" s="10" t="s">
        <v>56</v>
      </c>
      <c r="C58" s="2"/>
      <c r="D58" s="2"/>
      <c r="E58" s="2"/>
      <c r="F58" s="2"/>
    </row>
    <row r="62" spans="1:6" ht="63" x14ac:dyDescent="0.25">
      <c r="A62" s="17" t="s">
        <v>49</v>
      </c>
      <c r="B62" s="17" t="s">
        <v>50</v>
      </c>
    </row>
    <row r="63" spans="1:6" ht="23.25" x14ac:dyDescent="0.25">
      <c r="A63" s="19" t="s">
        <v>53</v>
      </c>
      <c r="B63" s="19" t="s">
        <v>54</v>
      </c>
    </row>
    <row r="64" spans="1:6" ht="43.5" customHeight="1" x14ac:dyDescent="0.25">
      <c r="A64" s="11" t="s">
        <v>29</v>
      </c>
      <c r="B64" s="11" t="s">
        <v>57</v>
      </c>
      <c r="C64" s="3" t="s">
        <v>58</v>
      </c>
      <c r="D64" s="7" t="s">
        <v>59</v>
      </c>
      <c r="E64" s="7" t="s">
        <v>60</v>
      </c>
      <c r="F64" s="7" t="s">
        <v>61</v>
      </c>
    </row>
    <row r="65" spans="1:6" x14ac:dyDescent="0.25">
      <c r="A65" s="10" t="s">
        <v>62</v>
      </c>
      <c r="B65" s="10">
        <v>9</v>
      </c>
      <c r="C65" s="15">
        <v>10</v>
      </c>
      <c r="D65" s="15">
        <v>5</v>
      </c>
      <c r="E65" s="15">
        <f>B65*C65*D65</f>
        <v>450</v>
      </c>
      <c r="F65" s="26">
        <f>(E65*31)/1000</f>
        <v>13.95</v>
      </c>
    </row>
    <row r="66" spans="1:6" x14ac:dyDescent="0.25">
      <c r="A66" s="10" t="s">
        <v>63</v>
      </c>
      <c r="B66" s="10">
        <v>5</v>
      </c>
      <c r="C66" s="15">
        <v>3</v>
      </c>
      <c r="D66" s="15">
        <v>1</v>
      </c>
      <c r="E66" s="15">
        <f t="shared" ref="E66:E80" si="2">B66*C66*D66</f>
        <v>15</v>
      </c>
      <c r="F66" s="26">
        <f t="shared" ref="F66:F80" si="3">(E66*31)/1000</f>
        <v>0.46500000000000002</v>
      </c>
    </row>
    <row r="67" spans="1:6" x14ac:dyDescent="0.25">
      <c r="A67" s="10" t="s">
        <v>64</v>
      </c>
      <c r="B67" s="10">
        <v>125</v>
      </c>
      <c r="C67" s="15">
        <v>2</v>
      </c>
      <c r="D67" s="15">
        <v>10</v>
      </c>
      <c r="E67" s="15">
        <f t="shared" si="2"/>
        <v>2500</v>
      </c>
      <c r="F67" s="26">
        <f t="shared" si="3"/>
        <v>77.5</v>
      </c>
    </row>
    <row r="68" spans="1:6" x14ac:dyDescent="0.25">
      <c r="A68" s="10" t="s">
        <v>65</v>
      </c>
      <c r="B68" s="10">
        <v>75</v>
      </c>
      <c r="C68" s="15">
        <v>3</v>
      </c>
      <c r="D68" s="15">
        <v>4</v>
      </c>
      <c r="E68" s="15">
        <f t="shared" si="2"/>
        <v>900</v>
      </c>
      <c r="F68" s="26">
        <f t="shared" si="3"/>
        <v>27.9</v>
      </c>
    </row>
    <row r="69" spans="1:6" x14ac:dyDescent="0.25">
      <c r="A69" s="10" t="s">
        <v>66</v>
      </c>
      <c r="B69" s="10">
        <v>80</v>
      </c>
      <c r="C69" s="15">
        <v>2</v>
      </c>
      <c r="D69" s="15">
        <v>4</v>
      </c>
      <c r="E69" s="15">
        <f t="shared" si="2"/>
        <v>640</v>
      </c>
      <c r="F69" s="26">
        <f t="shared" si="3"/>
        <v>19.84</v>
      </c>
    </row>
    <row r="70" spans="1:6" x14ac:dyDescent="0.25">
      <c r="A70" s="10" t="s">
        <v>67</v>
      </c>
      <c r="B70" s="10">
        <v>20</v>
      </c>
      <c r="C70" s="15">
        <v>2</v>
      </c>
      <c r="D70" s="15">
        <v>4</v>
      </c>
      <c r="E70" s="15">
        <f t="shared" si="2"/>
        <v>160</v>
      </c>
      <c r="F70" s="26">
        <f t="shared" si="3"/>
        <v>4.96</v>
      </c>
    </row>
    <row r="71" spans="1:6" x14ac:dyDescent="0.25">
      <c r="A71" s="10" t="s">
        <v>68</v>
      </c>
      <c r="B71" s="10">
        <v>500</v>
      </c>
      <c r="C71" s="15">
        <v>1</v>
      </c>
      <c r="D71" s="15">
        <v>1</v>
      </c>
      <c r="E71" s="15">
        <f t="shared" si="2"/>
        <v>500</v>
      </c>
      <c r="F71" s="26">
        <f t="shared" si="3"/>
        <v>15.5</v>
      </c>
    </row>
    <row r="72" spans="1:6" x14ac:dyDescent="0.25">
      <c r="A72" s="10" t="s">
        <v>69</v>
      </c>
      <c r="B72" s="10">
        <v>800</v>
      </c>
      <c r="C72" s="15">
        <v>1</v>
      </c>
      <c r="D72" s="15">
        <v>0.2</v>
      </c>
      <c r="E72" s="15">
        <f t="shared" si="2"/>
        <v>160</v>
      </c>
      <c r="F72" s="26">
        <f t="shared" si="3"/>
        <v>4.96</v>
      </c>
    </row>
    <row r="73" spans="1:6" x14ac:dyDescent="0.25">
      <c r="A73" s="10" t="s">
        <v>70</v>
      </c>
      <c r="B73" s="10">
        <v>1800</v>
      </c>
      <c r="C73" s="15">
        <v>2</v>
      </c>
      <c r="D73" s="15">
        <v>1</v>
      </c>
      <c r="E73" s="15">
        <f t="shared" si="2"/>
        <v>3600</v>
      </c>
      <c r="F73" s="26">
        <f t="shared" si="3"/>
        <v>111.6</v>
      </c>
    </row>
    <row r="74" spans="1:6" x14ac:dyDescent="0.25">
      <c r="A74" s="10" t="s">
        <v>74</v>
      </c>
      <c r="B74" s="10">
        <v>600</v>
      </c>
      <c r="C74" s="15">
        <v>1</v>
      </c>
      <c r="D74" s="15">
        <v>0.2</v>
      </c>
      <c r="E74" s="15">
        <f t="shared" si="2"/>
        <v>120</v>
      </c>
      <c r="F74" s="26">
        <f t="shared" si="3"/>
        <v>3.72</v>
      </c>
    </row>
    <row r="75" spans="1:6" x14ac:dyDescent="0.25">
      <c r="A75" s="10" t="s">
        <v>73</v>
      </c>
      <c r="B75" s="10">
        <v>750</v>
      </c>
      <c r="C75" s="15">
        <v>1</v>
      </c>
      <c r="D75" s="15">
        <v>1</v>
      </c>
      <c r="E75" s="15">
        <f t="shared" si="2"/>
        <v>750</v>
      </c>
      <c r="F75" s="26">
        <f t="shared" si="3"/>
        <v>23.25</v>
      </c>
    </row>
    <row r="76" spans="1:6" x14ac:dyDescent="0.25">
      <c r="A76" s="10" t="s">
        <v>71</v>
      </c>
      <c r="B76" s="10">
        <v>1500</v>
      </c>
      <c r="C76" s="15">
        <v>1</v>
      </c>
      <c r="D76" s="15">
        <v>0.2</v>
      </c>
      <c r="E76" s="15">
        <f t="shared" si="2"/>
        <v>300</v>
      </c>
      <c r="F76" s="26">
        <f t="shared" si="3"/>
        <v>9.3000000000000007</v>
      </c>
    </row>
    <row r="77" spans="1:6" x14ac:dyDescent="0.25">
      <c r="A77" s="10" t="s">
        <v>72</v>
      </c>
      <c r="B77" s="10">
        <v>2000</v>
      </c>
      <c r="C77" s="15">
        <v>1</v>
      </c>
      <c r="D77" s="15">
        <v>0.2</v>
      </c>
      <c r="E77" s="15">
        <f t="shared" si="2"/>
        <v>400</v>
      </c>
      <c r="F77" s="26">
        <f t="shared" si="3"/>
        <v>12.4</v>
      </c>
    </row>
    <row r="78" spans="1:6" x14ac:dyDescent="0.25">
      <c r="A78" s="10" t="s">
        <v>97</v>
      </c>
      <c r="B78" s="10">
        <v>2000</v>
      </c>
      <c r="C78" s="15">
        <v>1</v>
      </c>
      <c r="D78" s="15">
        <v>0.2</v>
      </c>
      <c r="E78" s="15">
        <f t="shared" si="2"/>
        <v>400</v>
      </c>
      <c r="F78" s="26">
        <f t="shared" si="3"/>
        <v>12.4</v>
      </c>
    </row>
    <row r="79" spans="1:6" x14ac:dyDescent="0.25">
      <c r="A79" s="10" t="s">
        <v>96</v>
      </c>
      <c r="B79" s="10">
        <v>2000</v>
      </c>
      <c r="C79" s="15">
        <v>1</v>
      </c>
      <c r="D79" s="15">
        <v>0.4</v>
      </c>
      <c r="E79" s="15">
        <f t="shared" si="2"/>
        <v>800</v>
      </c>
      <c r="F79" s="26">
        <f t="shared" si="3"/>
        <v>24.8</v>
      </c>
    </row>
    <row r="80" spans="1:6" x14ac:dyDescent="0.25">
      <c r="A80" s="10" t="s">
        <v>75</v>
      </c>
      <c r="B80" s="10">
        <v>1000</v>
      </c>
      <c r="C80" s="15">
        <v>1</v>
      </c>
      <c r="D80" s="15">
        <v>5</v>
      </c>
      <c r="E80" s="15">
        <f t="shared" si="2"/>
        <v>5000</v>
      </c>
      <c r="F80" s="26">
        <f t="shared" si="3"/>
        <v>155</v>
      </c>
    </row>
    <row r="81" spans="1:6" x14ac:dyDescent="0.25">
      <c r="A81" s="10" t="s">
        <v>34</v>
      </c>
      <c r="B81" s="16">
        <f>SUM(B65:B80)</f>
        <v>13264</v>
      </c>
      <c r="C81" s="16"/>
      <c r="D81" s="16"/>
      <c r="E81" s="16">
        <f t="shared" ref="E81:F81" si="4">SUM(E65:E80)</f>
        <v>16695</v>
      </c>
      <c r="F81" s="27">
        <f t="shared" si="4"/>
        <v>517.54500000000007</v>
      </c>
    </row>
    <row r="82" spans="1:6" ht="30" x14ac:dyDescent="0.25">
      <c r="A82" s="10" t="s">
        <v>55</v>
      </c>
      <c r="B82" s="10" t="s">
        <v>56</v>
      </c>
      <c r="C82" s="2"/>
      <c r="D82" s="2"/>
      <c r="E82" s="2"/>
      <c r="F82" s="2"/>
    </row>
    <row r="84" spans="1:6" x14ac:dyDescent="0.25">
      <c r="F84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SS 2 kW Premium</vt:lpstr>
      <vt:lpstr>SS 3 kW Premium</vt:lpstr>
      <vt:lpstr>SS 6 kW Premium + 10</vt:lpstr>
      <vt:lpstr>SS 6 kW Premium + 20</vt:lpstr>
      <vt:lpstr>SS 7,5 kW Premium</vt:lpstr>
      <vt:lpstr>SS 10 kW Premium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2017-10-06T12:42:08Z</dcterms:modified>
</cp:coreProperties>
</file>